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Y-600\"/>
    </mc:Choice>
  </mc:AlternateContent>
  <xr:revisionPtr revIDLastSave="0" documentId="13_ncr:1_{5FCA3EA3-1E99-45EF-9D83-6EBEDA699747}" xr6:coauthVersionLast="47" xr6:coauthVersionMax="47" xr10:uidLastSave="{00000000-0000-0000-0000-000000000000}"/>
  <bookViews>
    <workbookView xWindow="-108" yWindow="-108" windowWidth="27288" windowHeight="17544" xr2:uid="{A1474359-28F9-4C6D-A44C-21876E7B95BF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<sst xmlns="http://schemas.openxmlformats.org/spreadsheetml/2006/main" count="101" uniqueCount="68">
  <si>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</si>
  <si>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</si>
  <si>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</si>
  <si>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</si>
  <si>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</si>
  <si>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</si>
  <si>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</si>
  <si>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</si>
  <si>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</si>
  <si>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</si>
  <si>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</si>
  <si>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</si>
  <si>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</si>
  <si>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</si>
  <si>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</si>
  <si>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</si>
  <si>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</si>
  <si>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</si>
  <si>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</si>
  <si>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</si>
  <si>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</si>
  <si>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</si>
  <si>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</si>
  <si>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</si>
  <si>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</si>
  <si>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</si>
  <si>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</si>
  <si>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</si>
  <si>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</si>
  <si>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</si>
  <si>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NY-608</t>
  </si>
  <si>
    <t>CARES of NY, Inc.</t>
  </si>
  <si>
    <t>Ulster CoC HMIS (2021)</t>
  </si>
  <si>
    <t>NY0540L2T082113</t>
  </si>
  <si>
    <t/>
  </si>
  <si>
    <t>New York</t>
  </si>
  <si>
    <t>Kingston/Ulster County CoC</t>
  </si>
  <si>
    <t>CARES of NY Inc.</t>
  </si>
  <si>
    <t>Family of Woodstock, Inc.</t>
  </si>
  <si>
    <t>FOW MidWay (2021)</t>
  </si>
  <si>
    <t>NY0541L2T082114</t>
  </si>
  <si>
    <t>TH</t>
  </si>
  <si>
    <t>Gateway Community Industries, Inc.</t>
  </si>
  <si>
    <t>GCI Ulster - Family Supported</t>
  </si>
  <si>
    <t>NY0543L2T082114</t>
  </si>
  <si>
    <t>PH</t>
  </si>
  <si>
    <t>FOW Adult CMS Families (2021)</t>
  </si>
  <si>
    <t>NY0646L2T082113</t>
  </si>
  <si>
    <t>FMR</t>
  </si>
  <si>
    <t>FOW SHP Families (2021)</t>
  </si>
  <si>
    <t>NY0647L2T082113</t>
  </si>
  <si>
    <t>FOW Adult CMS SRO (2021)</t>
  </si>
  <si>
    <t>NY0755L2T082112</t>
  </si>
  <si>
    <t>Projects to Empower and Organize the Psychiatrically Labeled</t>
  </si>
  <si>
    <t>People Home again Project FY21</t>
  </si>
  <si>
    <t>NY0795L2T082110</t>
  </si>
  <si>
    <t>FOW RRH DVS (2021)</t>
  </si>
  <si>
    <t>NY1128L2T082105</t>
  </si>
  <si>
    <t>FOW RRH Families (2021)</t>
  </si>
  <si>
    <t>NY1181L2T082104</t>
  </si>
  <si>
    <t>FOW DV CE (2021)</t>
  </si>
  <si>
    <t>NY1242D2T082103</t>
  </si>
  <si>
    <t>SSO</t>
  </si>
  <si>
    <t>Ulster County Coordinated Entry Project (2021)</t>
  </si>
  <si>
    <t>NY1291L2T082102</t>
  </si>
  <si>
    <t>FOW HUD DV BONUS (2021)</t>
  </si>
  <si>
    <t>NY1399D2T082100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</si>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</sst>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F236-83E9-4CBB-B98E-04327D0DCCDF}">
  <sheetPr codeName="Sheet276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1509943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67000</v>
      </c>
      <c r="K9" s="32">
        <v>3350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0" si="0">SUM(M9:T9)</f>
        <v>0</v>
      </c>
      <c r="V9" s="36">
        <f t="shared" ref="V9:V30" si="1">SUM(F9:K9)</f>
        <v>70350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0</v>
      </c>
      <c r="G10" s="31">
        <v>0</v>
      </c>
      <c r="H10" s="31">
        <v>67220</v>
      </c>
      <c r="I10" s="31">
        <v>20082</v>
      </c>
      <c r="J10" s="31">
        <v>0</v>
      </c>
      <c r="K10" s="32">
        <v>4365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91667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34544</v>
      </c>
      <c r="G11" s="31">
        <v>0</v>
      </c>
      <c r="H11" s="31">
        <v>8169</v>
      </c>
      <c r="I11" s="31">
        <v>3354</v>
      </c>
      <c r="J11" s="31">
        <v>0</v>
      </c>
      <c r="K11" s="32">
        <v>1914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47981</v>
      </c>
    </row>
    <row r="12" spans="1:22" x14ac:dyDescent="0.3">
      <c r="A12" s="27" t="s">
        <v>38</v>
      </c>
      <c r="B12" s="27" t="s">
        <v>46</v>
      </c>
      <c r="C12" s="28" t="s">
        <v>47</v>
      </c>
      <c r="D12" s="28">
        <v>2023</v>
      </c>
      <c r="E12" s="29" t="s">
        <v>45</v>
      </c>
      <c r="F12" s="30">
        <v>0</v>
      </c>
      <c r="G12" s="31">
        <v>154536</v>
      </c>
      <c r="H12" s="31">
        <v>0</v>
      </c>
      <c r="I12" s="31">
        <v>0</v>
      </c>
      <c r="J12" s="31">
        <v>0</v>
      </c>
      <c r="K12" s="32">
        <v>11764</v>
      </c>
      <c r="L12" s="33" t="s">
        <v>48</v>
      </c>
      <c r="M12" s="34">
        <v>0</v>
      </c>
      <c r="N12" s="34">
        <v>0</v>
      </c>
      <c r="O12" s="34">
        <v>3</v>
      </c>
      <c r="P12" s="34">
        <v>3</v>
      </c>
      <c r="Q12" s="34">
        <v>2</v>
      </c>
      <c r="R12" s="34">
        <v>1</v>
      </c>
      <c r="S12" s="34">
        <v>0</v>
      </c>
      <c r="T12" s="34">
        <v>0</v>
      </c>
      <c r="U12" s="35">
        <f t="shared" si="0"/>
        <v>9</v>
      </c>
      <c r="V12" s="36">
        <f t="shared" si="1"/>
        <v>166300</v>
      </c>
    </row>
    <row r="13" spans="1:22" x14ac:dyDescent="0.3">
      <c r="A13" s="27" t="s">
        <v>38</v>
      </c>
      <c r="B13" s="27" t="s">
        <v>49</v>
      </c>
      <c r="C13" s="28" t="s">
        <v>50</v>
      </c>
      <c r="D13" s="28">
        <v>2023</v>
      </c>
      <c r="E13" s="29" t="s">
        <v>45</v>
      </c>
      <c r="F13" s="30">
        <v>152080</v>
      </c>
      <c r="G13" s="31">
        <v>0</v>
      </c>
      <c r="H13" s="31">
        <v>11809</v>
      </c>
      <c r="I13" s="31">
        <v>0</v>
      </c>
      <c r="J13" s="31">
        <v>0</v>
      </c>
      <c r="K13" s="32">
        <v>7352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171241</v>
      </c>
    </row>
    <row r="14" spans="1:22" x14ac:dyDescent="0.3">
      <c r="A14" s="27" t="s">
        <v>38</v>
      </c>
      <c r="B14" s="27" t="s">
        <v>51</v>
      </c>
      <c r="C14" s="28" t="s">
        <v>52</v>
      </c>
      <c r="D14" s="28">
        <v>2023</v>
      </c>
      <c r="E14" s="29" t="s">
        <v>45</v>
      </c>
      <c r="F14" s="30">
        <v>0</v>
      </c>
      <c r="G14" s="31">
        <v>270144</v>
      </c>
      <c r="H14" s="31">
        <v>0</v>
      </c>
      <c r="I14" s="31">
        <v>0</v>
      </c>
      <c r="J14" s="31">
        <v>0</v>
      </c>
      <c r="K14" s="32">
        <v>19477</v>
      </c>
      <c r="L14" s="33" t="s">
        <v>48</v>
      </c>
      <c r="M14" s="34">
        <v>0</v>
      </c>
      <c r="N14" s="34">
        <v>24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24</v>
      </c>
      <c r="V14" s="36">
        <f t="shared" si="1"/>
        <v>289621</v>
      </c>
    </row>
    <row r="15" spans="1:22" x14ac:dyDescent="0.3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45</v>
      </c>
      <c r="F15" s="30">
        <v>184058</v>
      </c>
      <c r="G15" s="31">
        <v>0</v>
      </c>
      <c r="H15" s="31">
        <v>50990</v>
      </c>
      <c r="I15" s="31">
        <v>12449</v>
      </c>
      <c r="J15" s="31">
        <v>0</v>
      </c>
      <c r="K15" s="32">
        <v>21713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 t="s">
        <v>34</v>
      </c>
      <c r="U15" s="35">
        <f t="shared" si="0"/>
        <v>0</v>
      </c>
      <c r="V15" s="36">
        <f t="shared" si="1"/>
        <v>269210</v>
      </c>
    </row>
    <row r="16" spans="1:22" x14ac:dyDescent="0.3">
      <c r="A16" s="27" t="s">
        <v>38</v>
      </c>
      <c r="B16" s="27" t="s">
        <v>56</v>
      </c>
      <c r="C16" s="28" t="s">
        <v>57</v>
      </c>
      <c r="D16" s="28">
        <v>2023</v>
      </c>
      <c r="E16" s="29" t="s">
        <v>45</v>
      </c>
      <c r="F16" s="30">
        <v>0</v>
      </c>
      <c r="G16" s="31">
        <v>76056</v>
      </c>
      <c r="H16" s="31">
        <v>12142</v>
      </c>
      <c r="I16" s="31">
        <v>0</v>
      </c>
      <c r="J16" s="31">
        <v>0</v>
      </c>
      <c r="K16" s="32">
        <v>3297</v>
      </c>
      <c r="L16" s="33" t="s">
        <v>48</v>
      </c>
      <c r="M16" s="34">
        <v>0</v>
      </c>
      <c r="N16" s="34">
        <v>0</v>
      </c>
      <c r="O16" s="34">
        <v>3</v>
      </c>
      <c r="P16" s="34">
        <v>1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91495</v>
      </c>
    </row>
    <row r="17" spans="1:22" x14ac:dyDescent="0.3">
      <c r="A17" s="27" t="s">
        <v>38</v>
      </c>
      <c r="B17" s="27" t="s">
        <v>58</v>
      </c>
      <c r="C17" s="28" t="s">
        <v>59</v>
      </c>
      <c r="D17" s="28">
        <v>2023</v>
      </c>
      <c r="E17" s="29" t="s">
        <v>45</v>
      </c>
      <c r="F17" s="30">
        <v>0</v>
      </c>
      <c r="G17" s="31">
        <v>87264</v>
      </c>
      <c r="H17" s="31">
        <v>17445</v>
      </c>
      <c r="I17" s="31">
        <v>0</v>
      </c>
      <c r="J17" s="31">
        <v>0</v>
      </c>
      <c r="K17" s="32">
        <v>6387</v>
      </c>
      <c r="L17" s="33" t="s">
        <v>48</v>
      </c>
      <c r="M17" s="34">
        <v>0</v>
      </c>
      <c r="N17" s="34">
        <v>0</v>
      </c>
      <c r="O17" s="34">
        <v>3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6</v>
      </c>
      <c r="V17" s="36">
        <f t="shared" si="1"/>
        <v>111096</v>
      </c>
    </row>
    <row r="18" spans="1:22" x14ac:dyDescent="0.3">
      <c r="A18" s="27" t="s">
        <v>38</v>
      </c>
      <c r="B18" s="27" t="s">
        <v>60</v>
      </c>
      <c r="C18" s="28" t="s">
        <v>61</v>
      </c>
      <c r="D18" s="28">
        <v>2023</v>
      </c>
      <c r="E18" s="29" t="s">
        <v>62</v>
      </c>
      <c r="F18" s="30">
        <v>0</v>
      </c>
      <c r="G18" s="31">
        <v>0</v>
      </c>
      <c r="H18" s="31">
        <v>14019</v>
      </c>
      <c r="I18" s="31">
        <v>0</v>
      </c>
      <c r="J18" s="31">
        <v>0</v>
      </c>
      <c r="K18" s="32">
        <v>981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15000</v>
      </c>
    </row>
    <row r="19" spans="1:22" x14ac:dyDescent="0.3">
      <c r="A19" s="27" t="s">
        <v>31</v>
      </c>
      <c r="B19" s="27" t="s">
        <v>63</v>
      </c>
      <c r="C19" s="28" t="s">
        <v>64</v>
      </c>
      <c r="D19" s="28">
        <v>2023</v>
      </c>
      <c r="E19" s="29" t="s">
        <v>62</v>
      </c>
      <c r="F19" s="30">
        <v>0</v>
      </c>
      <c r="G19" s="31">
        <v>0</v>
      </c>
      <c r="H19" s="31">
        <v>40088</v>
      </c>
      <c r="I19" s="31">
        <v>0</v>
      </c>
      <c r="J19" s="31">
        <v>0</v>
      </c>
      <c r="K19" s="32">
        <v>3900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 t="s">
        <v>34</v>
      </c>
      <c r="U19" s="35">
        <f t="shared" si="0"/>
        <v>0</v>
      </c>
      <c r="V19" s="36">
        <f t="shared" si="1"/>
        <v>43988</v>
      </c>
    </row>
    <row r="20" spans="1:22" x14ac:dyDescent="0.3">
      <c r="A20" s="27" t="s">
        <v>38</v>
      </c>
      <c r="B20" s="27" t="s">
        <v>65</v>
      </c>
      <c r="C20" s="28" t="s">
        <v>66</v>
      </c>
      <c r="D20" s="28">
        <v>2023</v>
      </c>
      <c r="E20" s="29" t="s">
        <v>67</v>
      </c>
      <c r="F20" s="30">
        <v>0</v>
      </c>
      <c r="G20" s="31">
        <v>85848</v>
      </c>
      <c r="H20" s="31">
        <v>43688</v>
      </c>
      <c r="I20" s="31">
        <v>0</v>
      </c>
      <c r="J20" s="31">
        <v>0</v>
      </c>
      <c r="K20" s="32">
        <v>12458</v>
      </c>
      <c r="L20" s="33" t="s">
        <v>48</v>
      </c>
      <c r="M20" s="34">
        <v>0</v>
      </c>
      <c r="N20" s="34">
        <v>2</v>
      </c>
      <c r="O20" s="34">
        <v>2</v>
      </c>
      <c r="P20" s="34">
        <v>1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6</v>
      </c>
      <c r="V20" s="36">
        <f t="shared" si="1"/>
        <v>141994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E326F236-83E9-4CBB-B98E-04327D0DCCDF}"/>
  <conditionalFormatting sqref="D9:D30">
    <cfRule type="expression" dxfId="3" priority="4">
      <formula>OR($D9&gt;2023,AND($D9&lt;2023,$D9&lt;&gt;""))</formula>
    </cfRule>
  </conditionalFormatting>
  <conditionalFormatting sqref="V9:V30">
    <cfRule type="cellIs" dxfId="2" priority="3" operator="lessThan">
      <formula>0</formula>
    </cfRule>
  </conditionalFormatting>
  <conditionalFormatting sqref="V9:V30">
    <cfRule type="expression" dxfId="1" priority="1">
      <formula>#REF!&lt;0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10AA7D13-5EE2-411D-A77E-AD5EC7509F63}">
      <formula1>"N/A, FMR, Actual Rent"</formula1>
    </dataValidation>
    <dataValidation type="list" allowBlank="1" showInputMessage="1" showErrorMessage="1" sqref="E9:E30" xr:uid="{03D9BD8F-3AAB-4518-BDFE-E1410F7305D9}">
      <formula1>"PH, TH, Joint TH &amp; PH-RRH, HMIS, SSO, TRA, PRA, SRA, S+C/SRO"</formula1>
    </dataValidation>
    <dataValidation allowBlank="1" showErrorMessage="1" sqref="A8:V8" xr:uid="{D8C54588-1ED1-433B-9E73-F53D73871F1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2022-05-30T18:26:16Z</dcterms:created>
  <dcterms:modified xsi:type="dcterms:W3CDTF">2022-06-06T20:34:36Z</dcterms:modified>
</cp:coreProperties>
</file>