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NY-500\"/>
    </mc:Choice>
  </mc:AlternateContent>
  <xr:revisionPtr revIDLastSave="0" documentId="13_ncr:1_{6F93942B-F0C4-4A4F-B0C3-63B0981B10D6}" xr6:coauthVersionLast="47" xr6:coauthVersionMax="47" xr10:uidLastSave="{00000000-0000-0000-0000-000000000000}"/>
  <bookViews>
    <workbookView xWindow="-98" yWindow="-98" windowWidth="26116" windowHeight="16395" xr2:uid="{4FDF70D4-4E4F-4663-B402-BFC83DC34CBC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B5" i="1" s="1"/>
  <c r="U10" i="1"/>
  <c r="V9" i="1"/>
  <c r="U9" i="1"/>
  <c r="B3" i="1"/>
  <c r="B2" i="1"/>
  <c r="B1" i="1"/>
  <c r="B4" i="1"/>
</calcChain>
</file>

<file path=xl/sharedStrings.xml><?xml version="1.0" encoding="utf-8"?>
<sst xmlns="http://schemas.openxmlformats.org/spreadsheetml/2006/main" count="161" uniqueCount="64">
  <si>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</si>
  <si>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</si>
  <si>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</si>
  <si>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</si>
  <si>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</si>
  <si>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</si>
  <si>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</si>
  <si>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</si>
  <si>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</si>
  <si>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</si>
  <si>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</si>
  <si>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</si>
  <si>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</si>
  <si>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</si>
  <si>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</si>
  <si>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</si>
  <si>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</si>
  <si>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</si>
  <si>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</si>
  <si>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</si>
  <si>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</si>
  <si>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</si>
  <si>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</si>
  <si>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</si>
  <si>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</si>
  <si>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</si>
  <si>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</si>
  <si>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</si>
  <si>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</si>
  <si>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</si>
  <si>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</si>
  <si>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NY-522</t>
  </si>
  <si>
    <t>CARES of NY, Inc.</t>
  </si>
  <si>
    <t>UFA 522: JCDSS-S Plus C Chronic (2021)</t>
  </si>
  <si>
    <t>NY0712U2C222112</t>
  </si>
  <si>
    <t>PH</t>
  </si>
  <si>
    <t>FMR</t>
  </si>
  <si>
    <t>Renewal</t>
  </si>
  <si>
    <t>PSH</t>
  </si>
  <si>
    <t/>
  </si>
  <si>
    <t>C</t>
  </si>
  <si>
    <t>Buffalo</t>
  </si>
  <si>
    <t>Jefferson, Lewis, St. Lawrence Counties CoC</t>
  </si>
  <si>
    <t>UFA 522: JCDSS-S Plus C Transitional (2021)</t>
  </si>
  <si>
    <t>NY0713U2C222112</t>
  </si>
  <si>
    <t>UFA 522: MHA Jefferson-Peer Run Housing First (2021)</t>
  </si>
  <si>
    <t>NY0848U2C222109</t>
  </si>
  <si>
    <t>RRH</t>
  </si>
  <si>
    <t>UFA 522: Points North HMIS (2021)</t>
  </si>
  <si>
    <t>NY0849U2C222110</t>
  </si>
  <si>
    <t>UFA 522: TLS - Scattered Site Gateway Housing (2021)</t>
  </si>
  <si>
    <t>NY0850U2C222109</t>
  </si>
  <si>
    <t>TH</t>
  </si>
  <si>
    <t>UFA 522: TLS - PSH Chronic Homeless (2021)</t>
  </si>
  <si>
    <t>NY0948U2C222108</t>
  </si>
  <si>
    <t>UFA 522: TLS - RRH (2021)</t>
  </si>
  <si>
    <t>NY1102U2C222105</t>
  </si>
  <si>
    <t>UFA 522: Snow Belt Rapid Rehousing (2021)</t>
  </si>
  <si>
    <t>NY1103U2C222105</t>
  </si>
  <si>
    <t>UFA 522: JCDSS DV CE (2021)</t>
  </si>
  <si>
    <t>NY1217U2C222103</t>
  </si>
  <si>
    <t>SSO</t>
  </si>
  <si>
    <t>Actual Rent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</si>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</sst>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15E6C-C3CF-4A48-A9FA-072A2C87D325}">
  <sheetPr codeName="Sheet266">
    <pageSetUpPr fitToPage="1"/>
  </sheetPr>
  <dimension ref="A1:DG27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0" hidden="1" customWidth="1"/>
    <col min="104" max="106" width="6.6640625" hidden="1" customWidth="1"/>
    <col min="107" max="107" width="1.6640625" hidden="1" customWidth="1"/>
    <col min="108" max="108" width="6.33203125" hidden="1" customWidth="1"/>
    <col min="109" max="109" width="6.46484375" hidden="1" customWidth="1"/>
    <col min="110" max="110" width="35" hidden="1" customWidth="1"/>
    <col min="111" max="111" width="14.1328125" hidden="1" customWidth="1"/>
  </cols>
  <sheetData>
    <row r="1" spans="1:111" ht="15" customHeight="1" x14ac:dyDescent="0.45">
      <c r="A1" s="1" t="s">
        <v>0</v>
      </c>
      <c r="B1" s="2" t="str">
        <f ca="1">INDIRECT("$DD$9")</f>
        <v>Buffalo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NY-522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Jefferson, Lewis, St. Lawrence Counties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CARES of NY, Inc.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1545386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97092</v>
      </c>
      <c r="H9" s="31">
        <v>0</v>
      </c>
      <c r="I9" s="31">
        <v>0</v>
      </c>
      <c r="J9" s="32">
        <v>0</v>
      </c>
      <c r="K9" s="33">
        <v>2883</v>
      </c>
      <c r="L9" s="34" t="s">
        <v>36</v>
      </c>
      <c r="M9" s="35">
        <v>0</v>
      </c>
      <c r="N9" s="35">
        <v>0</v>
      </c>
      <c r="O9" s="35">
        <v>9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6">
        <f t="shared" ref="U9:U27" si="0">SUM(M9:T9)</f>
        <v>9</v>
      </c>
      <c r="V9" s="37">
        <f t="shared" ref="V9:V27" si="1">SUM(F9:K9)</f>
        <v>99975</v>
      </c>
      <c r="W9" s="38"/>
      <c r="CT9">
        <v>183602</v>
      </c>
      <c r="CU9">
        <v>181831</v>
      </c>
      <c r="CV9" t="s">
        <v>37</v>
      </c>
      <c r="CW9">
        <v>1</v>
      </c>
      <c r="CX9" t="s">
        <v>38</v>
      </c>
      <c r="CY9" t="s">
        <v>39</v>
      </c>
      <c r="CZ9">
        <v>88635</v>
      </c>
      <c r="DA9">
        <v>88635</v>
      </c>
      <c r="DB9">
        <v>99975</v>
      </c>
      <c r="DC9" t="s">
        <v>40</v>
      </c>
      <c r="DD9" t="s">
        <v>41</v>
      </c>
      <c r="DE9" t="s">
        <v>31</v>
      </c>
      <c r="DF9" t="s">
        <v>42</v>
      </c>
      <c r="DG9" t="s">
        <v>32</v>
      </c>
    </row>
    <row r="10" spans="1:111" x14ac:dyDescent="0.45">
      <c r="A10" s="28" t="s">
        <v>32</v>
      </c>
      <c r="B10" s="28" t="s">
        <v>43</v>
      </c>
      <c r="C10" s="29" t="s">
        <v>44</v>
      </c>
      <c r="D10" s="29">
        <v>2023</v>
      </c>
      <c r="E10" s="30" t="s">
        <v>35</v>
      </c>
      <c r="F10" s="31">
        <v>0</v>
      </c>
      <c r="G10" s="31">
        <v>658068</v>
      </c>
      <c r="H10" s="31">
        <v>0</v>
      </c>
      <c r="I10" s="31">
        <v>0</v>
      </c>
      <c r="J10" s="32">
        <v>0</v>
      </c>
      <c r="K10" s="33">
        <v>20501</v>
      </c>
      <c r="L10" s="34" t="s">
        <v>36</v>
      </c>
      <c r="M10" s="35">
        <v>0</v>
      </c>
      <c r="N10" s="35">
        <v>0</v>
      </c>
      <c r="O10" s="35">
        <v>61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6">
        <f t="shared" si="0"/>
        <v>61</v>
      </c>
      <c r="V10" s="37">
        <f t="shared" si="1"/>
        <v>678569</v>
      </c>
      <c r="W10" s="38"/>
      <c r="CT10">
        <v>183603</v>
      </c>
      <c r="CU10">
        <v>181831</v>
      </c>
      <c r="CV10" t="s">
        <v>37</v>
      </c>
      <c r="CW10">
        <v>1</v>
      </c>
      <c r="CX10" t="s">
        <v>38</v>
      </c>
      <c r="CY10" t="s">
        <v>39</v>
      </c>
      <c r="CZ10">
        <v>601709</v>
      </c>
      <c r="DA10">
        <v>601709</v>
      </c>
      <c r="DB10">
        <v>678569</v>
      </c>
      <c r="DC10" t="s">
        <v>40</v>
      </c>
      <c r="DD10" t="s">
        <v>41</v>
      </c>
      <c r="DE10" t="s">
        <v>31</v>
      </c>
      <c r="DF10" t="s">
        <v>42</v>
      </c>
      <c r="DG10" t="s">
        <v>32</v>
      </c>
    </row>
    <row r="11" spans="1:111" x14ac:dyDescent="0.45">
      <c r="A11" s="28" t="s">
        <v>32</v>
      </c>
      <c r="B11" s="28" t="s">
        <v>45</v>
      </c>
      <c r="C11" s="29" t="s">
        <v>46</v>
      </c>
      <c r="D11" s="29">
        <v>2023</v>
      </c>
      <c r="E11" s="30" t="s">
        <v>35</v>
      </c>
      <c r="F11" s="31">
        <v>0</v>
      </c>
      <c r="G11" s="31">
        <v>35280</v>
      </c>
      <c r="H11" s="31">
        <v>40915</v>
      </c>
      <c r="I11" s="31">
        <v>0</v>
      </c>
      <c r="J11" s="32">
        <v>0</v>
      </c>
      <c r="K11" s="33">
        <v>1532</v>
      </c>
      <c r="L11" s="34" t="s">
        <v>62</v>
      </c>
      <c r="M11" s="35">
        <v>0</v>
      </c>
      <c r="N11" s="35">
        <v>0</v>
      </c>
      <c r="O11" s="35">
        <v>5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6">
        <f t="shared" si="0"/>
        <v>5</v>
      </c>
      <c r="V11" s="37">
        <f t="shared" si="1"/>
        <v>77727</v>
      </c>
      <c r="W11" s="38"/>
      <c r="CT11">
        <v>183604</v>
      </c>
      <c r="CU11">
        <v>181831</v>
      </c>
      <c r="CV11" t="s">
        <v>37</v>
      </c>
      <c r="CW11">
        <v>1</v>
      </c>
      <c r="CX11" t="s">
        <v>47</v>
      </c>
      <c r="CY11" t="s">
        <v>39</v>
      </c>
      <c r="CZ11">
        <v>76047</v>
      </c>
      <c r="DA11">
        <v>76047</v>
      </c>
      <c r="DB11">
        <v>77727</v>
      </c>
      <c r="DC11" t="s">
        <v>40</v>
      </c>
      <c r="DD11" t="s">
        <v>41</v>
      </c>
      <c r="DE11" t="s">
        <v>31</v>
      </c>
      <c r="DF11" t="s">
        <v>42</v>
      </c>
      <c r="DG11" t="s">
        <v>32</v>
      </c>
    </row>
    <row r="12" spans="1:111" x14ac:dyDescent="0.45">
      <c r="A12" s="28" t="s">
        <v>32</v>
      </c>
      <c r="B12" s="28" t="s">
        <v>48</v>
      </c>
      <c r="C12" s="29" t="s">
        <v>49</v>
      </c>
      <c r="D12" s="29">
        <v>2023</v>
      </c>
      <c r="E12" s="30" t="s">
        <v>17</v>
      </c>
      <c r="F12" s="31">
        <v>0</v>
      </c>
      <c r="G12" s="31">
        <v>0</v>
      </c>
      <c r="H12" s="31">
        <v>0</v>
      </c>
      <c r="I12" s="31">
        <v>0</v>
      </c>
      <c r="J12" s="32">
        <v>25000</v>
      </c>
      <c r="K12" s="33">
        <v>1750</v>
      </c>
      <c r="L12" s="34" t="s">
        <v>39</v>
      </c>
      <c r="M12" s="35"/>
      <c r="N12" s="35"/>
      <c r="O12" s="35"/>
      <c r="P12" s="35"/>
      <c r="Q12" s="35"/>
      <c r="R12" s="35"/>
      <c r="S12" s="35"/>
      <c r="T12" s="35" t="s">
        <v>39</v>
      </c>
      <c r="U12" s="36">
        <f t="shared" si="0"/>
        <v>0</v>
      </c>
      <c r="V12" s="37">
        <f t="shared" si="1"/>
        <v>26750</v>
      </c>
      <c r="W12" s="38"/>
      <c r="CT12">
        <v>183600</v>
      </c>
      <c r="CU12">
        <v>181831</v>
      </c>
      <c r="CV12" t="s">
        <v>37</v>
      </c>
      <c r="CW12">
        <v>1</v>
      </c>
      <c r="CX12" t="s">
        <v>39</v>
      </c>
      <c r="CY12" t="s">
        <v>39</v>
      </c>
      <c r="CZ12">
        <v>26750</v>
      </c>
      <c r="DA12">
        <v>26750</v>
      </c>
      <c r="DB12">
        <v>26750</v>
      </c>
      <c r="DC12" t="s">
        <v>40</v>
      </c>
      <c r="DD12" t="s">
        <v>41</v>
      </c>
      <c r="DE12" t="s">
        <v>31</v>
      </c>
      <c r="DF12" t="s">
        <v>42</v>
      </c>
      <c r="DG12" t="s">
        <v>32</v>
      </c>
    </row>
    <row r="13" spans="1:111" x14ac:dyDescent="0.45">
      <c r="A13" s="28" t="s">
        <v>32</v>
      </c>
      <c r="B13" s="28" t="s">
        <v>50</v>
      </c>
      <c r="C13" s="29" t="s">
        <v>51</v>
      </c>
      <c r="D13" s="29">
        <v>2023</v>
      </c>
      <c r="E13" s="30" t="s">
        <v>52</v>
      </c>
      <c r="F13" s="31">
        <v>51132</v>
      </c>
      <c r="G13" s="31">
        <v>0</v>
      </c>
      <c r="H13" s="31">
        <v>14000</v>
      </c>
      <c r="I13" s="31">
        <v>13821</v>
      </c>
      <c r="J13" s="32">
        <v>0</v>
      </c>
      <c r="K13" s="33">
        <v>5526</v>
      </c>
      <c r="L13" s="34" t="s">
        <v>39</v>
      </c>
      <c r="M13" s="35"/>
      <c r="N13" s="35"/>
      <c r="O13" s="35"/>
      <c r="P13" s="35"/>
      <c r="Q13" s="35"/>
      <c r="R13" s="35"/>
      <c r="S13" s="35"/>
      <c r="T13" s="35" t="s">
        <v>39</v>
      </c>
      <c r="U13" s="36">
        <f t="shared" si="0"/>
        <v>0</v>
      </c>
      <c r="V13" s="37">
        <f t="shared" si="1"/>
        <v>84479</v>
      </c>
      <c r="W13" s="38"/>
      <c r="CT13">
        <v>183607</v>
      </c>
      <c r="CU13">
        <v>181831</v>
      </c>
      <c r="CV13" t="s">
        <v>37</v>
      </c>
      <c r="CW13">
        <v>1</v>
      </c>
      <c r="CX13" t="s">
        <v>39</v>
      </c>
      <c r="CY13" t="s">
        <v>39</v>
      </c>
      <c r="CZ13">
        <v>84479</v>
      </c>
      <c r="DA13">
        <v>84479</v>
      </c>
      <c r="DB13">
        <v>84479</v>
      </c>
      <c r="DC13" t="s">
        <v>40</v>
      </c>
      <c r="DD13" t="s">
        <v>41</v>
      </c>
      <c r="DE13" t="s">
        <v>31</v>
      </c>
      <c r="DF13" t="s">
        <v>42</v>
      </c>
      <c r="DG13" t="s">
        <v>32</v>
      </c>
    </row>
    <row r="14" spans="1:111" x14ac:dyDescent="0.45">
      <c r="A14" s="28" t="s">
        <v>32</v>
      </c>
      <c r="B14" s="28" t="s">
        <v>53</v>
      </c>
      <c r="C14" s="29" t="s">
        <v>54</v>
      </c>
      <c r="D14" s="29">
        <v>2023</v>
      </c>
      <c r="E14" s="30" t="s">
        <v>35</v>
      </c>
      <c r="F14" s="31">
        <v>0</v>
      </c>
      <c r="G14" s="31">
        <v>80964</v>
      </c>
      <c r="H14" s="31">
        <v>21736</v>
      </c>
      <c r="I14" s="31">
        <v>0</v>
      </c>
      <c r="J14" s="32">
        <v>0</v>
      </c>
      <c r="K14" s="33">
        <v>5899</v>
      </c>
      <c r="L14" s="34" t="s">
        <v>36</v>
      </c>
      <c r="M14" s="35">
        <v>0</v>
      </c>
      <c r="N14" s="35">
        <v>0</v>
      </c>
      <c r="O14" s="35">
        <v>3</v>
      </c>
      <c r="P14" s="35">
        <v>5</v>
      </c>
      <c r="Q14" s="35">
        <v>0</v>
      </c>
      <c r="R14" s="35">
        <v>0</v>
      </c>
      <c r="S14" s="35">
        <v>0</v>
      </c>
      <c r="T14" s="35">
        <v>0</v>
      </c>
      <c r="U14" s="36">
        <f t="shared" si="0"/>
        <v>8</v>
      </c>
      <c r="V14" s="37">
        <f t="shared" si="1"/>
        <v>108599</v>
      </c>
      <c r="W14" s="38"/>
      <c r="CT14">
        <v>183605</v>
      </c>
      <c r="CU14">
        <v>181831</v>
      </c>
      <c r="CV14" t="s">
        <v>37</v>
      </c>
      <c r="CW14">
        <v>1</v>
      </c>
      <c r="CX14" t="s">
        <v>38</v>
      </c>
      <c r="CY14" t="s">
        <v>39</v>
      </c>
      <c r="CZ14">
        <v>106511</v>
      </c>
      <c r="DA14">
        <v>106511</v>
      </c>
      <c r="DB14">
        <v>108599</v>
      </c>
      <c r="DC14" t="s">
        <v>40</v>
      </c>
      <c r="DD14" t="s">
        <v>41</v>
      </c>
      <c r="DE14" t="s">
        <v>31</v>
      </c>
      <c r="DF14" t="s">
        <v>42</v>
      </c>
      <c r="DG14" t="s">
        <v>32</v>
      </c>
    </row>
    <row r="15" spans="1:111" x14ac:dyDescent="0.45">
      <c r="A15" s="28" t="s">
        <v>32</v>
      </c>
      <c r="B15" s="28" t="s">
        <v>55</v>
      </c>
      <c r="C15" s="29" t="s">
        <v>56</v>
      </c>
      <c r="D15" s="29">
        <v>2023</v>
      </c>
      <c r="E15" s="30" t="s">
        <v>35</v>
      </c>
      <c r="F15" s="31">
        <v>0</v>
      </c>
      <c r="G15" s="31">
        <v>181176</v>
      </c>
      <c r="H15" s="31">
        <v>33660</v>
      </c>
      <c r="I15" s="31">
        <v>0</v>
      </c>
      <c r="J15" s="32">
        <v>0</v>
      </c>
      <c r="K15" s="33">
        <v>13608</v>
      </c>
      <c r="L15" s="34" t="s">
        <v>36</v>
      </c>
      <c r="M15" s="35">
        <v>0</v>
      </c>
      <c r="N15" s="35">
        <v>0</v>
      </c>
      <c r="O15" s="35">
        <v>10</v>
      </c>
      <c r="P15" s="35">
        <v>5</v>
      </c>
      <c r="Q15" s="35">
        <v>2</v>
      </c>
      <c r="R15" s="35">
        <v>0</v>
      </c>
      <c r="S15" s="35">
        <v>0</v>
      </c>
      <c r="T15" s="35">
        <v>0</v>
      </c>
      <c r="U15" s="36">
        <f t="shared" si="0"/>
        <v>17</v>
      </c>
      <c r="V15" s="37">
        <f t="shared" si="1"/>
        <v>228444</v>
      </c>
      <c r="W15" s="38"/>
      <c r="CT15">
        <v>183606</v>
      </c>
      <c r="CU15">
        <v>181831</v>
      </c>
      <c r="CV15" t="s">
        <v>37</v>
      </c>
      <c r="CW15">
        <v>1</v>
      </c>
      <c r="CX15" t="s">
        <v>47</v>
      </c>
      <c r="CY15" t="s">
        <v>39</v>
      </c>
      <c r="CZ15">
        <v>219864</v>
      </c>
      <c r="DA15">
        <v>219864</v>
      </c>
      <c r="DB15">
        <v>228444</v>
      </c>
      <c r="DC15" t="s">
        <v>40</v>
      </c>
      <c r="DD15" t="s">
        <v>41</v>
      </c>
      <c r="DE15" t="s">
        <v>31</v>
      </c>
      <c r="DF15" t="s">
        <v>42</v>
      </c>
      <c r="DG15" t="s">
        <v>32</v>
      </c>
    </row>
    <row r="16" spans="1:111" x14ac:dyDescent="0.45">
      <c r="A16" s="28" t="s">
        <v>32</v>
      </c>
      <c r="B16" s="28" t="s">
        <v>57</v>
      </c>
      <c r="C16" s="29" t="s">
        <v>58</v>
      </c>
      <c r="D16" s="29">
        <v>2023</v>
      </c>
      <c r="E16" s="30" t="s">
        <v>35</v>
      </c>
      <c r="F16" s="31">
        <v>0</v>
      </c>
      <c r="G16" s="31">
        <v>35904</v>
      </c>
      <c r="H16" s="31">
        <v>0</v>
      </c>
      <c r="I16" s="31">
        <v>0</v>
      </c>
      <c r="J16" s="32">
        <v>0</v>
      </c>
      <c r="K16" s="33">
        <v>467</v>
      </c>
      <c r="L16" s="34" t="s">
        <v>36</v>
      </c>
      <c r="M16" s="35">
        <v>0</v>
      </c>
      <c r="N16" s="35">
        <v>0</v>
      </c>
      <c r="O16" s="35">
        <v>2</v>
      </c>
      <c r="P16" s="35">
        <v>2</v>
      </c>
      <c r="Q16" s="35">
        <v>0</v>
      </c>
      <c r="R16" s="35">
        <v>0</v>
      </c>
      <c r="S16" s="35">
        <v>0</v>
      </c>
      <c r="T16" s="35">
        <v>0</v>
      </c>
      <c r="U16" s="36">
        <f t="shared" si="0"/>
        <v>4</v>
      </c>
      <c r="V16" s="37">
        <f t="shared" si="1"/>
        <v>36371</v>
      </c>
      <c r="W16" s="38"/>
      <c r="CT16">
        <v>183608</v>
      </c>
      <c r="CU16">
        <v>181831</v>
      </c>
      <c r="CV16" t="s">
        <v>37</v>
      </c>
      <c r="CW16">
        <v>1</v>
      </c>
      <c r="CX16" t="s">
        <v>47</v>
      </c>
      <c r="CY16" t="s">
        <v>39</v>
      </c>
      <c r="CZ16">
        <v>36395</v>
      </c>
      <c r="DA16">
        <v>36395</v>
      </c>
      <c r="DB16">
        <v>36371</v>
      </c>
      <c r="DC16" t="s">
        <v>40</v>
      </c>
      <c r="DD16" t="s">
        <v>41</v>
      </c>
      <c r="DE16" t="s">
        <v>31</v>
      </c>
      <c r="DF16" t="s">
        <v>42</v>
      </c>
      <c r="DG16" t="s">
        <v>32</v>
      </c>
    </row>
    <row r="17" spans="1:111" x14ac:dyDescent="0.45">
      <c r="A17" s="28" t="s">
        <v>32</v>
      </c>
      <c r="B17" s="28" t="s">
        <v>59</v>
      </c>
      <c r="C17" s="29" t="s">
        <v>60</v>
      </c>
      <c r="D17" s="29">
        <v>2023</v>
      </c>
      <c r="E17" s="30" t="s">
        <v>61</v>
      </c>
      <c r="F17" s="31">
        <v>0</v>
      </c>
      <c r="G17" s="31">
        <v>0</v>
      </c>
      <c r="H17" s="31">
        <v>196472</v>
      </c>
      <c r="I17" s="31">
        <v>0</v>
      </c>
      <c r="J17" s="32">
        <v>0</v>
      </c>
      <c r="K17" s="33">
        <v>8000</v>
      </c>
      <c r="L17" s="34" t="s">
        <v>39</v>
      </c>
      <c r="M17" s="35"/>
      <c r="N17" s="35"/>
      <c r="O17" s="35"/>
      <c r="P17" s="35"/>
      <c r="Q17" s="35"/>
      <c r="R17" s="35"/>
      <c r="S17" s="35"/>
      <c r="T17" s="35" t="s">
        <v>39</v>
      </c>
      <c r="U17" s="36">
        <f t="shared" si="0"/>
        <v>0</v>
      </c>
      <c r="V17" s="37">
        <f t="shared" si="1"/>
        <v>204472</v>
      </c>
      <c r="W17" s="38" t="s">
        <v>63</v>
      </c>
      <c r="CT17">
        <v>183601</v>
      </c>
      <c r="CU17">
        <v>181831</v>
      </c>
      <c r="CV17" t="s">
        <v>37</v>
      </c>
      <c r="CW17">
        <v>1</v>
      </c>
      <c r="CY17" t="s">
        <v>39</v>
      </c>
      <c r="CZ17">
        <v>87323</v>
      </c>
      <c r="DA17">
        <v>87323</v>
      </c>
      <c r="DB17">
        <v>87323</v>
      </c>
      <c r="DC17" t="s">
        <v>40</v>
      </c>
      <c r="DD17" t="s">
        <v>41</v>
      </c>
      <c r="DE17" t="s">
        <v>31</v>
      </c>
      <c r="DF17" t="s">
        <v>42</v>
      </c>
      <c r="DG17" t="s">
        <v>32</v>
      </c>
    </row>
    <row r="18" spans="1:111" x14ac:dyDescent="0.45">
      <c r="A18" s="28"/>
      <c r="B18" s="28"/>
      <c r="C18" s="29"/>
      <c r="D18" s="29"/>
      <c r="E18" s="30"/>
      <c r="F18" s="31"/>
      <c r="G18" s="32"/>
      <c r="H18" s="32"/>
      <c r="I18" s="32"/>
      <c r="J18" s="32"/>
      <c r="K18" s="33"/>
      <c r="L18" s="34"/>
      <c r="M18" s="35"/>
      <c r="N18" s="35"/>
      <c r="O18" s="35"/>
      <c r="P18" s="35"/>
      <c r="Q18" s="35"/>
      <c r="R18" s="35"/>
      <c r="S18" s="35"/>
      <c r="T18" s="35"/>
      <c r="U18" s="36">
        <f t="shared" si="0"/>
        <v>0</v>
      </c>
      <c r="V18" s="37">
        <f t="shared" si="1"/>
        <v>0</v>
      </c>
      <c r="W18" s="38"/>
      <c r="DE18" t="s">
        <v>31</v>
      </c>
    </row>
    <row r="19" spans="1:111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11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11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11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11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11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</sheetData>
  <autoFilter ref="A8:W8" xr:uid="{51615E6C-C3CF-4A48-A9FA-072A2C87D325}"/>
  <conditionalFormatting sqref="V9:V27">
    <cfRule type="cellIs" dxfId="3" priority="4" operator="lessThan">
      <formula>0</formula>
    </cfRule>
  </conditionalFormatting>
  <conditionalFormatting sqref="C9:C27">
    <cfRule type="expression" dxfId="2" priority="3">
      <formula>(CW9&gt;1)</formula>
    </cfRule>
  </conditionalFormatting>
  <conditionalFormatting sqref="V9:V27">
    <cfRule type="expression" dxfId="1" priority="2">
      <formula>#REF!&lt;0</formula>
    </cfRule>
  </conditionalFormatting>
  <conditionalFormatting sqref="D9:D27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7" xr:uid="{4415DEFD-1921-4533-8F5E-80FDA4A2105E}">
      <formula1>"N/A, FMR, Actual Rent"</formula1>
    </dataValidation>
    <dataValidation type="list" allowBlank="1" showInputMessage="1" showErrorMessage="1" sqref="E9:E27" xr:uid="{14E3DC6C-AFCE-4526-8907-193E538856F2}">
      <formula1>"PH, TH, Joint TH &amp; PH-RRH, HMIS, SSO, TRA, PRA, SRA, S+C/SRO"</formula1>
    </dataValidation>
    <dataValidation allowBlank="1" showErrorMessage="1" sqref="A8:W8" xr:uid="{1572579A-84DE-4077-A944-148D9EB7D7BC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2022-06-30T21:52:26Z</dcterms:created>
  <dcterms:modified xsi:type="dcterms:W3CDTF">2022-07-06T21:55:40Z</dcterms:modified>
</cp:coreProperties>
</file>