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82AD7287-8538-420F-8EAE-332A2D02A85D}" xr6:coauthVersionLast="47" xr6:coauthVersionMax="47" xr10:uidLastSave="{00000000-0000-0000-0000-000000000000}"/>
  <bookViews>
    <workbookView xWindow="-98" yWindow="-98" windowWidth="25846" windowHeight="14941" xr2:uid="{9D618E67-6E5E-417D-BDDA-566C39277ED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<sst xmlns="http://schemas.openxmlformats.org/spreadsheetml/2006/main" count="123" uniqueCount="77">
  <si>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</si>
  <si>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</si>
  <si>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</si>
  <si>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</si>
  <si>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</si>
  <si>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</si>
  <si>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</si>
  <si>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</si>
  <si>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</si>
  <si>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</si>
  <si>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</si>
  <si>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</si>
  <si>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</si>
  <si>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</si>
  <si>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</si>
  <si>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</si>
  <si>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</si>
  <si>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</si>
  <si>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</si>
  <si>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</si>
  <si>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</si>
  <si>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</si>
  <si>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</si>
  <si>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</si>
  <si>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</si>
  <si>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</si>
  <si>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</si>
  <si>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</si>
  <si>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</si>
  <si>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</si>
  <si>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NY-518</t>
  </si>
  <si>
    <t>Helio Health Inc.</t>
  </si>
  <si>
    <t>Oneida County TRA- E Contract</t>
  </si>
  <si>
    <t>NY0163L2C182114</t>
  </si>
  <si>
    <t>PH</t>
  </si>
  <si>
    <t>FMR</t>
  </si>
  <si>
    <t/>
  </si>
  <si>
    <t>Buffalo</t>
  </si>
  <si>
    <t>Utica, Rome/Oneida, Madison Counties CoC</t>
  </si>
  <si>
    <t>United Way of the Mohawk Valley</t>
  </si>
  <si>
    <t>Oneida Contract TRA-D Contract</t>
  </si>
  <si>
    <t>NY0165L2C182114</t>
  </si>
  <si>
    <t>Oneida County Dual Recovery Supportive Living Program</t>
  </si>
  <si>
    <t>NY0167L2C182114</t>
  </si>
  <si>
    <t>Oneida County Homeless Assistance Case Management</t>
  </si>
  <si>
    <t>NY0169L2C182114</t>
  </si>
  <si>
    <t>Oneida County Homeless Management Information System 2</t>
  </si>
  <si>
    <t>NY0171L2C182114</t>
  </si>
  <si>
    <t>Oneida County TRA- F Contract</t>
  </si>
  <si>
    <t>NY0588L2C182113</t>
  </si>
  <si>
    <t>Oneida County Supportive Living Program 1</t>
  </si>
  <si>
    <t>NY0589L2C182113</t>
  </si>
  <si>
    <t>JCTOD Outreach, Inc. dba Johnson Park Center</t>
  </si>
  <si>
    <t>JPA IV - FY2021</t>
  </si>
  <si>
    <t>NY0670L2C182110</t>
  </si>
  <si>
    <t>JPA 5 - FY2021</t>
  </si>
  <si>
    <t>NY0780L2C182109</t>
  </si>
  <si>
    <t>Oneida County Supportive Living Program 2</t>
  </si>
  <si>
    <t>NY0845L2C182110</t>
  </si>
  <si>
    <t>Oneida County Rapid Re Housing Program 1</t>
  </si>
  <si>
    <t>NY1098L2C182105</t>
  </si>
  <si>
    <t xml:space="preserve">Integrated Community Alternatives Network, Inc. </t>
  </si>
  <si>
    <t>Evelyn's House Plus</t>
  </si>
  <si>
    <t>NY1157L2C182104</t>
  </si>
  <si>
    <t>Joint TH &amp; PH-RRH</t>
  </si>
  <si>
    <t>NY-518 Coordinated Entry SSO Project</t>
  </si>
  <si>
    <t>NY1212L2C182103</t>
  </si>
  <si>
    <t>SSO</t>
  </si>
  <si>
    <t>Community Action Program for Madison County, Inc.</t>
  </si>
  <si>
    <t>Madison County Supportive Housing</t>
  </si>
  <si>
    <t>NY1363L2C182100</t>
  </si>
  <si>
    <t>CoC NY-518 Coordinated Entry DV Bonus</t>
  </si>
  <si>
    <t>NY1364D2C182100</t>
  </si>
  <si>
    <t>AIDS Community Resources, Inc.</t>
  </si>
  <si>
    <t>RRH for LGBT Youth</t>
  </si>
  <si>
    <t>NY1365L2C182100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</si>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</sst>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CF6A-5E9A-42DF-B987-5B9294033BFC}">
  <sheetPr codeName="Sheet263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3723312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671328</v>
      </c>
      <c r="H9" s="30">
        <v>35388</v>
      </c>
      <c r="I9" s="30">
        <v>0</v>
      </c>
      <c r="J9" s="31">
        <v>0</v>
      </c>
      <c r="K9" s="32">
        <v>47392</v>
      </c>
      <c r="L9" s="33" t="s">
        <v>76</v>
      </c>
      <c r="M9" s="34">
        <v>0</v>
      </c>
      <c r="N9" s="34">
        <v>0</v>
      </c>
      <c r="O9" s="34">
        <v>46</v>
      </c>
      <c r="P9" s="34">
        <v>18</v>
      </c>
      <c r="Q9" s="34">
        <v>9</v>
      </c>
      <c r="R9" s="34">
        <v>2</v>
      </c>
      <c r="S9" s="34">
        <v>0</v>
      </c>
      <c r="T9" s="34">
        <v>0</v>
      </c>
      <c r="U9" s="35">
        <f t="shared" ref="U9:U34" si="0">SUM(M9:T9)</f>
        <v>75</v>
      </c>
      <c r="V9" s="36">
        <f t="shared" ref="V9:V34" si="1">SUM(F9:K9)</f>
        <v>754108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441888</v>
      </c>
      <c r="H10" s="30">
        <v>0</v>
      </c>
      <c r="I10" s="30">
        <v>0</v>
      </c>
      <c r="J10" s="31">
        <v>0</v>
      </c>
      <c r="K10" s="32">
        <v>29716</v>
      </c>
      <c r="L10" s="33" t="s">
        <v>76</v>
      </c>
      <c r="M10" s="34">
        <v>0</v>
      </c>
      <c r="N10" s="34">
        <v>3</v>
      </c>
      <c r="O10" s="34">
        <v>27</v>
      </c>
      <c r="P10" s="34">
        <v>11</v>
      </c>
      <c r="Q10" s="34">
        <v>7</v>
      </c>
      <c r="R10" s="34">
        <v>1</v>
      </c>
      <c r="S10" s="34">
        <v>0</v>
      </c>
      <c r="T10" s="34">
        <v>0</v>
      </c>
      <c r="U10" s="35">
        <f t="shared" si="0"/>
        <v>49</v>
      </c>
      <c r="V10" s="36">
        <f t="shared" si="1"/>
        <v>471604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175243</v>
      </c>
      <c r="G11" s="30">
        <v>0</v>
      </c>
      <c r="H11" s="30">
        <v>25888</v>
      </c>
      <c r="I11" s="30">
        <v>11924</v>
      </c>
      <c r="J11" s="31">
        <v>0</v>
      </c>
      <c r="K11" s="32">
        <v>11085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224140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0">
        <v>0</v>
      </c>
      <c r="H12" s="30">
        <v>185034</v>
      </c>
      <c r="I12" s="30">
        <v>0</v>
      </c>
      <c r="J12" s="31">
        <v>0</v>
      </c>
      <c r="K12" s="32">
        <v>3701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188735</v>
      </c>
    </row>
    <row r="13" spans="1:22" x14ac:dyDescent="0.45">
      <c r="A13" s="27" t="s">
        <v>39</v>
      </c>
      <c r="B13" s="27" t="s">
        <v>46</v>
      </c>
      <c r="C13" s="28" t="s">
        <v>47</v>
      </c>
      <c r="D13" s="28">
        <v>2023</v>
      </c>
      <c r="E13" s="29" t="s">
        <v>17</v>
      </c>
      <c r="F13" s="30">
        <v>0</v>
      </c>
      <c r="G13" s="30">
        <v>0</v>
      </c>
      <c r="H13" s="30">
        <v>0</v>
      </c>
      <c r="I13" s="30">
        <v>0</v>
      </c>
      <c r="J13" s="31">
        <v>157310</v>
      </c>
      <c r="K13" s="32">
        <v>3146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160456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0">
        <v>445044</v>
      </c>
      <c r="H14" s="30">
        <v>30372</v>
      </c>
      <c r="I14" s="30">
        <v>0</v>
      </c>
      <c r="J14" s="31">
        <v>0</v>
      </c>
      <c r="K14" s="32">
        <v>29912</v>
      </c>
      <c r="L14" s="33" t="s">
        <v>76</v>
      </c>
      <c r="M14" s="34">
        <v>0</v>
      </c>
      <c r="N14" s="34">
        <v>5</v>
      </c>
      <c r="O14" s="34">
        <v>30</v>
      </c>
      <c r="P14" s="34">
        <v>11</v>
      </c>
      <c r="Q14" s="34">
        <v>6</v>
      </c>
      <c r="R14" s="34">
        <v>0</v>
      </c>
      <c r="S14" s="34">
        <v>0</v>
      </c>
      <c r="T14" s="34">
        <v>1</v>
      </c>
      <c r="U14" s="35">
        <f t="shared" si="0"/>
        <v>53</v>
      </c>
      <c r="V14" s="36">
        <f t="shared" si="1"/>
        <v>505328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34</v>
      </c>
      <c r="F15" s="30">
        <v>136363</v>
      </c>
      <c r="G15" s="30">
        <v>0</v>
      </c>
      <c r="H15" s="30">
        <v>30000</v>
      </c>
      <c r="I15" s="30">
        <v>26500</v>
      </c>
      <c r="J15" s="31">
        <v>0</v>
      </c>
      <c r="K15" s="32">
        <v>9201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202064</v>
      </c>
    </row>
    <row r="16" spans="1:22" x14ac:dyDescent="0.45">
      <c r="A16" s="27" t="s">
        <v>52</v>
      </c>
      <c r="B16" s="27" t="s">
        <v>53</v>
      </c>
      <c r="C16" s="28" t="s">
        <v>54</v>
      </c>
      <c r="D16" s="28">
        <v>2023</v>
      </c>
      <c r="E16" s="29" t="s">
        <v>34</v>
      </c>
      <c r="F16" s="30">
        <v>0</v>
      </c>
      <c r="G16" s="30">
        <v>0</v>
      </c>
      <c r="H16" s="30">
        <v>55700</v>
      </c>
      <c r="I16" s="30">
        <v>57540</v>
      </c>
      <c r="J16" s="31">
        <v>0</v>
      </c>
      <c r="K16" s="32">
        <v>6705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119945</v>
      </c>
    </row>
    <row r="17" spans="1:22" x14ac:dyDescent="0.45">
      <c r="A17" s="27" t="s">
        <v>52</v>
      </c>
      <c r="B17" s="27" t="s">
        <v>55</v>
      </c>
      <c r="C17" s="28" t="s">
        <v>56</v>
      </c>
      <c r="D17" s="28">
        <v>2023</v>
      </c>
      <c r="E17" s="29" t="s">
        <v>34</v>
      </c>
      <c r="F17" s="30">
        <v>0</v>
      </c>
      <c r="G17" s="30">
        <v>0</v>
      </c>
      <c r="H17" s="30">
        <v>53846</v>
      </c>
      <c r="I17" s="30">
        <v>62846</v>
      </c>
      <c r="J17" s="31">
        <v>0</v>
      </c>
      <c r="K17" s="32">
        <v>6687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123379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2023</v>
      </c>
      <c r="E18" s="29" t="s">
        <v>34</v>
      </c>
      <c r="F18" s="30">
        <v>62506</v>
      </c>
      <c r="G18" s="30">
        <v>0</v>
      </c>
      <c r="H18" s="30">
        <v>18579</v>
      </c>
      <c r="I18" s="30">
        <v>29473</v>
      </c>
      <c r="J18" s="31">
        <v>0</v>
      </c>
      <c r="K18" s="32">
        <v>8700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119258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2023</v>
      </c>
      <c r="E19" s="29" t="s">
        <v>34</v>
      </c>
      <c r="F19" s="30">
        <v>0</v>
      </c>
      <c r="G19" s="30">
        <v>118188</v>
      </c>
      <c r="H19" s="30">
        <v>49400</v>
      </c>
      <c r="I19" s="30">
        <v>0</v>
      </c>
      <c r="J19" s="31">
        <v>0</v>
      </c>
      <c r="K19" s="32">
        <v>4713</v>
      </c>
      <c r="L19" s="33" t="s">
        <v>35</v>
      </c>
      <c r="M19" s="34">
        <v>0</v>
      </c>
      <c r="N19" s="34">
        <v>0</v>
      </c>
      <c r="O19" s="34">
        <v>5</v>
      </c>
      <c r="P19" s="34">
        <v>5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12</v>
      </c>
      <c r="V19" s="36">
        <f t="shared" si="1"/>
        <v>172301</v>
      </c>
    </row>
    <row r="20" spans="1:22" x14ac:dyDescent="0.45">
      <c r="A20" s="27" t="s">
        <v>61</v>
      </c>
      <c r="B20" s="27" t="s">
        <v>62</v>
      </c>
      <c r="C20" s="28" t="s">
        <v>63</v>
      </c>
      <c r="D20" s="28">
        <v>2023</v>
      </c>
      <c r="E20" s="29" t="s">
        <v>64</v>
      </c>
      <c r="F20" s="30">
        <v>20016</v>
      </c>
      <c r="G20" s="30">
        <v>31068</v>
      </c>
      <c r="H20" s="30">
        <v>55980</v>
      </c>
      <c r="I20" s="30">
        <v>61885</v>
      </c>
      <c r="J20" s="31">
        <v>0</v>
      </c>
      <c r="K20" s="32">
        <v>2619</v>
      </c>
      <c r="L20" s="33" t="s">
        <v>35</v>
      </c>
      <c r="M20" s="34">
        <v>0</v>
      </c>
      <c r="N20" s="34">
        <v>0</v>
      </c>
      <c r="O20" s="34">
        <v>0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171568</v>
      </c>
    </row>
    <row r="21" spans="1:22" x14ac:dyDescent="0.45">
      <c r="A21" s="27" t="s">
        <v>39</v>
      </c>
      <c r="B21" s="27" t="s">
        <v>65</v>
      </c>
      <c r="C21" s="28" t="s">
        <v>66</v>
      </c>
      <c r="D21" s="28">
        <v>2023</v>
      </c>
      <c r="E21" s="29" t="s">
        <v>67</v>
      </c>
      <c r="F21" s="30">
        <v>0</v>
      </c>
      <c r="G21" s="30">
        <v>0</v>
      </c>
      <c r="H21" s="30">
        <v>137636</v>
      </c>
      <c r="I21" s="30">
        <v>0</v>
      </c>
      <c r="J21" s="31">
        <v>5000</v>
      </c>
      <c r="K21" s="32">
        <v>13939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156575</v>
      </c>
    </row>
    <row r="22" spans="1:22" x14ac:dyDescent="0.45">
      <c r="A22" s="27" t="s">
        <v>68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0</v>
      </c>
      <c r="G22" s="30">
        <v>18744</v>
      </c>
      <c r="H22" s="30">
        <v>24908</v>
      </c>
      <c r="I22" s="30">
        <v>0</v>
      </c>
      <c r="J22" s="31">
        <v>0</v>
      </c>
      <c r="K22" s="32">
        <v>4240</v>
      </c>
      <c r="L22" s="33" t="s">
        <v>35</v>
      </c>
      <c r="M22" s="34">
        <v>0</v>
      </c>
      <c r="N22" s="34">
        <v>0</v>
      </c>
      <c r="O22" s="34">
        <v>2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</v>
      </c>
      <c r="V22" s="36">
        <f t="shared" si="1"/>
        <v>47892</v>
      </c>
    </row>
    <row r="23" spans="1:22" x14ac:dyDescent="0.45">
      <c r="A23" s="27" t="s">
        <v>39</v>
      </c>
      <c r="B23" s="27" t="s">
        <v>71</v>
      </c>
      <c r="C23" s="28" t="s">
        <v>72</v>
      </c>
      <c r="D23" s="28">
        <v>2023</v>
      </c>
      <c r="E23" s="29" t="s">
        <v>67</v>
      </c>
      <c r="F23" s="30">
        <v>0</v>
      </c>
      <c r="G23" s="30">
        <v>0</v>
      </c>
      <c r="H23" s="30">
        <v>95853</v>
      </c>
      <c r="I23" s="30">
        <v>0</v>
      </c>
      <c r="J23" s="31">
        <v>19000</v>
      </c>
      <c r="K23" s="32">
        <v>11485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 t="s">
        <v>36</v>
      </c>
      <c r="U23" s="35">
        <f t="shared" si="0"/>
        <v>0</v>
      </c>
      <c r="V23" s="36">
        <f t="shared" si="1"/>
        <v>126338</v>
      </c>
    </row>
    <row r="24" spans="1:22" x14ac:dyDescent="0.45">
      <c r="A24" s="27" t="s">
        <v>73</v>
      </c>
      <c r="B24" s="27" t="s">
        <v>74</v>
      </c>
      <c r="C24" s="28" t="s">
        <v>75</v>
      </c>
      <c r="D24" s="28">
        <v>2023</v>
      </c>
      <c r="E24" s="29" t="s">
        <v>34</v>
      </c>
      <c r="F24" s="30">
        <v>0</v>
      </c>
      <c r="G24" s="30">
        <v>122400</v>
      </c>
      <c r="H24" s="30">
        <v>57221</v>
      </c>
      <c r="I24" s="30">
        <v>0</v>
      </c>
      <c r="J24" s="31">
        <v>0</v>
      </c>
      <c r="K24" s="32">
        <v>0</v>
      </c>
      <c r="L24" s="33" t="s">
        <v>35</v>
      </c>
      <c r="M24" s="34">
        <v>0</v>
      </c>
      <c r="N24" s="34">
        <v>0</v>
      </c>
      <c r="O24" s="34">
        <v>15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15</v>
      </c>
      <c r="V24" s="36">
        <f t="shared" si="1"/>
        <v>179621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CE1DCF6A-5E9A-42DF-B987-5B9294033BFC}"/>
  <conditionalFormatting sqref="V9:V34">
    <cfRule type="cellIs" dxfId="3" priority="4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OR($D9&gt;2023,AND($D9&lt;2023,$D9&lt;&gt;""))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8A7DE766-13A2-4DC8-ACC3-E1BE4BBAA847}">
      <formula1>"N/A, FMR, Actual Rent"</formula1>
    </dataValidation>
    <dataValidation type="list" allowBlank="1" showInputMessage="1" showErrorMessage="1" sqref="E9:E34" xr:uid="{1DE5C3B6-9C5E-445F-825E-3EC24AD62CEE}">
      <formula1>"PH, TH, Joint TH &amp; PH-RRH, HMIS, SSO, TRA, PRA, SRA, S+C/SRO"</formula1>
    </dataValidation>
    <dataValidation allowBlank="1" showErrorMessage="1" sqref="A8:V8" xr:uid="{7AF234D6-F568-4619-AD1D-2C3FC5622B3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2022-06-30T21:52:27Z</dcterms:created>
  <dcterms:modified xsi:type="dcterms:W3CDTF">2022-08-17T21:56:30Z</dcterms:modified>
</cp:coreProperties>
</file>