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Y-500\"/>
    </mc:Choice>
  </mc:AlternateContent>
  <xr:revisionPtr revIDLastSave="0" documentId="13_ncr:1_{8B03C657-EAB7-4099-A236-CAAE0ED6A7AA}" xr6:coauthVersionLast="47" xr6:coauthVersionMax="47" xr10:uidLastSave="{00000000-0000-0000-0000-000000000000}"/>
  <bookViews>
    <workbookView xWindow="-98" yWindow="-98" windowWidth="26116" windowHeight="16395" xr2:uid="{3E3597BF-CEBA-4B44-B8D5-B30838B72C86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3" i="1"/>
  <c r="B2" i="1"/>
  <c r="B1" i="1"/>
  <c r="B4" i="1"/>
  <c r="B5" i="1" l="1"/>
</calcChain>
</file>

<file path=xl/sharedStrings.xml><?xml version="1.0" encoding="utf-8"?>
<sst xmlns="http://schemas.openxmlformats.org/spreadsheetml/2006/main" count="97" uniqueCount="52">
  <si>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</si>
  <si>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</si>
  <si>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</si>
  <si>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</si>
  <si>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</si>
  <si>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</si>
  <si>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</si>
  <si>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</si>
  <si>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</si>
  <si>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</si>
  <si>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</si>
  <si>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</si>
  <si>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</si>
  <si>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</si>
  <si>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</si>
  <si>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</si>
  <si>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</si>
  <si>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</si>
  <si>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</si>
  <si>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</si>
  <si>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</si>
  <si>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</si>
  <si>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</si>
  <si>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</si>
  <si>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</si>
  <si>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</si>
  <si>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</si>
  <si>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</si>
  <si>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</si>
  <si>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</si>
  <si>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</si>
  <si>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NY-513</t>
  </si>
  <si>
    <t>Finger Lakes Addictions Counseling and Recovery Agency</t>
  </si>
  <si>
    <t>NY0153L2C132114</t>
  </si>
  <si>
    <t/>
  </si>
  <si>
    <t>Renewal</t>
  </si>
  <si>
    <t>C</t>
  </si>
  <si>
    <t>Buffalo</t>
  </si>
  <si>
    <t>Wayne, Ontario, Seneca, Yates Counties CoC</t>
  </si>
  <si>
    <t>Finger Lakes Addictions Counseling &amp; Referral Agency (FLACRA)</t>
  </si>
  <si>
    <t>Wayne County Permanent Supportive Housing</t>
  </si>
  <si>
    <t>NY0154L2C132114</t>
  </si>
  <si>
    <t>PH</t>
  </si>
  <si>
    <t>PSH</t>
  </si>
  <si>
    <t>S+C for the Chronically Homeless</t>
  </si>
  <si>
    <t>NY0842L2C132106</t>
  </si>
  <si>
    <t>Wayne County Action Program, Inc.</t>
  </si>
  <si>
    <t>Success Center TH-RRH</t>
  </si>
  <si>
    <t>NY1154L2C132104</t>
  </si>
  <si>
    <t>Joint TH &amp; PH-RRH</t>
  </si>
  <si>
    <t>Actual Rent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</si>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</sst>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413F3-5634-478C-B2E0-65EAC8FD1CCE}">
  <sheetPr codeName="Sheet261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3.796875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35.796875" hidden="1" customWidth="1"/>
    <col min="111" max="111" width="51" hidden="1" customWidth="1"/>
  </cols>
  <sheetData>
    <row r="1" spans="1:111" ht="15" customHeight="1" x14ac:dyDescent="0.45">
      <c r="A1" s="1" t="s">
        <v>0</v>
      </c>
      <c r="B1" s="2" t="str">
        <f ca="1">INDIRECT("$DD$9")</f>
        <v>Buffalo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NY-513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Wayne, Ontario, Seneca, Yates Counties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Finger Lakes Addictions Counseling &amp; Referral Agency (FLACRA)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331775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17</v>
      </c>
      <c r="C9" s="29" t="s">
        <v>33</v>
      </c>
      <c r="D9" s="29">
        <v>2023</v>
      </c>
      <c r="E9" s="30" t="s">
        <v>17</v>
      </c>
      <c r="F9" s="31">
        <v>0</v>
      </c>
      <c r="G9" s="31">
        <v>0</v>
      </c>
      <c r="H9" s="31">
        <v>0</v>
      </c>
      <c r="I9" s="31">
        <v>0</v>
      </c>
      <c r="J9" s="32">
        <v>19813</v>
      </c>
      <c r="K9" s="33">
        <v>1372</v>
      </c>
      <c r="L9" s="34" t="s">
        <v>34</v>
      </c>
      <c r="M9" s="35"/>
      <c r="N9" s="35"/>
      <c r="O9" s="35"/>
      <c r="P9" s="35"/>
      <c r="Q9" s="35"/>
      <c r="R9" s="35"/>
      <c r="S9" s="35"/>
      <c r="T9" s="35" t="s">
        <v>34</v>
      </c>
      <c r="U9" s="36">
        <f t="shared" ref="U9:U22" si="0">SUM(M9:T9)</f>
        <v>0</v>
      </c>
      <c r="V9" s="37">
        <f t="shared" ref="V9:V22" si="1">SUM(F9:K9)</f>
        <v>21185</v>
      </c>
      <c r="W9" s="38"/>
      <c r="CT9">
        <v>191085</v>
      </c>
      <c r="CU9">
        <v>182176</v>
      </c>
      <c r="CV9" t="s">
        <v>35</v>
      </c>
      <c r="CW9">
        <v>1</v>
      </c>
      <c r="CX9" t="s">
        <v>34</v>
      </c>
      <c r="CY9" t="s">
        <v>34</v>
      </c>
      <c r="CZ9">
        <v>21185</v>
      </c>
      <c r="DA9">
        <v>21185</v>
      </c>
      <c r="DB9">
        <v>21185</v>
      </c>
      <c r="DC9" t="s">
        <v>36</v>
      </c>
      <c r="DD9" t="s">
        <v>37</v>
      </c>
      <c r="DE9" t="s">
        <v>31</v>
      </c>
      <c r="DF9" t="s">
        <v>38</v>
      </c>
      <c r="DG9" t="s">
        <v>39</v>
      </c>
    </row>
    <row r="10" spans="1:111" x14ac:dyDescent="0.45">
      <c r="A10" s="28" t="s">
        <v>32</v>
      </c>
      <c r="B10" s="28" t="s">
        <v>40</v>
      </c>
      <c r="C10" s="29" t="s">
        <v>41</v>
      </c>
      <c r="D10" s="29">
        <v>2023</v>
      </c>
      <c r="E10" s="30" t="s">
        <v>42</v>
      </c>
      <c r="F10" s="31">
        <v>94578</v>
      </c>
      <c r="G10" s="31">
        <v>0</v>
      </c>
      <c r="H10" s="31">
        <v>16520</v>
      </c>
      <c r="I10" s="31">
        <v>0</v>
      </c>
      <c r="J10" s="32">
        <v>0</v>
      </c>
      <c r="K10" s="33">
        <v>5625</v>
      </c>
      <c r="L10" s="34" t="s">
        <v>34</v>
      </c>
      <c r="M10" s="35"/>
      <c r="N10" s="35"/>
      <c r="O10" s="35"/>
      <c r="P10" s="35"/>
      <c r="Q10" s="35"/>
      <c r="R10" s="35"/>
      <c r="S10" s="35"/>
      <c r="T10" s="35" t="s">
        <v>34</v>
      </c>
      <c r="U10" s="36">
        <f t="shared" si="0"/>
        <v>0</v>
      </c>
      <c r="V10" s="37">
        <f t="shared" si="1"/>
        <v>116723</v>
      </c>
      <c r="W10" s="38"/>
      <c r="CT10">
        <v>191086</v>
      </c>
      <c r="CU10">
        <v>182176</v>
      </c>
      <c r="CV10" t="s">
        <v>35</v>
      </c>
      <c r="CW10">
        <v>1</v>
      </c>
      <c r="CX10" t="s">
        <v>43</v>
      </c>
      <c r="CY10" t="s">
        <v>34</v>
      </c>
      <c r="CZ10">
        <v>113968</v>
      </c>
      <c r="DA10">
        <v>113968</v>
      </c>
      <c r="DB10">
        <v>116723</v>
      </c>
      <c r="DC10" t="s">
        <v>36</v>
      </c>
      <c r="DD10" t="s">
        <v>37</v>
      </c>
      <c r="DE10" t="s">
        <v>31</v>
      </c>
      <c r="DF10" t="s">
        <v>38</v>
      </c>
      <c r="DG10" t="s">
        <v>39</v>
      </c>
    </row>
    <row r="11" spans="1:111" x14ac:dyDescent="0.45">
      <c r="A11" s="28" t="s">
        <v>32</v>
      </c>
      <c r="B11" s="28" t="s">
        <v>44</v>
      </c>
      <c r="C11" s="29" t="s">
        <v>45</v>
      </c>
      <c r="D11" s="29">
        <v>2023</v>
      </c>
      <c r="E11" s="30" t="s">
        <v>42</v>
      </c>
      <c r="F11" s="31">
        <v>0</v>
      </c>
      <c r="G11" s="31">
        <v>137748</v>
      </c>
      <c r="H11" s="31">
        <v>0</v>
      </c>
      <c r="I11" s="31">
        <v>0</v>
      </c>
      <c r="J11" s="32">
        <v>0</v>
      </c>
      <c r="K11" s="33">
        <v>7996</v>
      </c>
      <c r="L11" s="34" t="s">
        <v>50</v>
      </c>
      <c r="M11" s="35">
        <v>1</v>
      </c>
      <c r="N11" s="35">
        <v>2</v>
      </c>
      <c r="O11" s="35">
        <v>8</v>
      </c>
      <c r="P11" s="35">
        <v>2</v>
      </c>
      <c r="Q11" s="35">
        <v>2</v>
      </c>
      <c r="R11" s="35">
        <v>0</v>
      </c>
      <c r="S11" s="35">
        <v>0</v>
      </c>
      <c r="T11" s="35">
        <v>0</v>
      </c>
      <c r="U11" s="36">
        <f t="shared" si="0"/>
        <v>15</v>
      </c>
      <c r="V11" s="37">
        <f t="shared" si="1"/>
        <v>145744</v>
      </c>
      <c r="W11" s="38" t="s">
        <v>51</v>
      </c>
      <c r="CT11">
        <v>191307</v>
      </c>
      <c r="CU11">
        <v>182176</v>
      </c>
      <c r="CV11" t="s">
        <v>35</v>
      </c>
      <c r="CW11">
        <v>1</v>
      </c>
      <c r="CX11" t="s">
        <v>43</v>
      </c>
      <c r="CY11" t="s">
        <v>34</v>
      </c>
      <c r="CZ11">
        <v>14993</v>
      </c>
      <c r="DA11">
        <v>14993</v>
      </c>
      <c r="DB11">
        <v>15413</v>
      </c>
      <c r="DC11" t="s">
        <v>36</v>
      </c>
      <c r="DD11" t="s">
        <v>37</v>
      </c>
      <c r="DE11" t="s">
        <v>31</v>
      </c>
      <c r="DF11" t="s">
        <v>38</v>
      </c>
      <c r="DG11" t="s">
        <v>39</v>
      </c>
    </row>
    <row r="12" spans="1:111" x14ac:dyDescent="0.45">
      <c r="A12" s="28" t="s">
        <v>46</v>
      </c>
      <c r="B12" s="28" t="s">
        <v>47</v>
      </c>
      <c r="C12" s="29" t="s">
        <v>48</v>
      </c>
      <c r="D12" s="29">
        <v>2023</v>
      </c>
      <c r="E12" s="30" t="s">
        <v>49</v>
      </c>
      <c r="F12" s="31">
        <v>21240</v>
      </c>
      <c r="G12" s="31">
        <v>0</v>
      </c>
      <c r="H12" s="31">
        <v>0</v>
      </c>
      <c r="I12" s="31">
        <v>23757</v>
      </c>
      <c r="J12" s="32">
        <v>0</v>
      </c>
      <c r="K12" s="33">
        <v>3126</v>
      </c>
      <c r="L12" s="34" t="s">
        <v>34</v>
      </c>
      <c r="M12" s="35"/>
      <c r="N12" s="35"/>
      <c r="O12" s="35"/>
      <c r="P12" s="35"/>
      <c r="Q12" s="35"/>
      <c r="R12" s="35"/>
      <c r="S12" s="35"/>
      <c r="T12" s="35" t="s">
        <v>34</v>
      </c>
      <c r="U12" s="36">
        <f t="shared" si="0"/>
        <v>0</v>
      </c>
      <c r="V12" s="37">
        <f t="shared" si="1"/>
        <v>48123</v>
      </c>
      <c r="W12" s="38"/>
      <c r="CT12">
        <v>191091</v>
      </c>
      <c r="CU12">
        <v>182176</v>
      </c>
      <c r="CV12" t="s">
        <v>35</v>
      </c>
      <c r="CW12">
        <v>1</v>
      </c>
      <c r="CX12" t="s">
        <v>34</v>
      </c>
      <c r="CY12" t="s">
        <v>34</v>
      </c>
      <c r="CZ12">
        <v>48123</v>
      </c>
      <c r="DA12">
        <v>48123</v>
      </c>
      <c r="DB12">
        <v>48123</v>
      </c>
      <c r="DC12" t="s">
        <v>36</v>
      </c>
      <c r="DD12" t="s">
        <v>37</v>
      </c>
      <c r="DE12" t="s">
        <v>31</v>
      </c>
      <c r="DF12" t="s">
        <v>38</v>
      </c>
      <c r="DG12" t="s">
        <v>39</v>
      </c>
    </row>
    <row r="13" spans="1:111" x14ac:dyDescent="0.45">
      <c r="A13" s="28"/>
      <c r="B13" s="28"/>
      <c r="C13" s="29"/>
      <c r="D13" s="29"/>
      <c r="E13" s="30"/>
      <c r="F13" s="31"/>
      <c r="G13" s="32"/>
      <c r="H13" s="32"/>
      <c r="I13" s="32"/>
      <c r="J13" s="32"/>
      <c r="K13" s="33"/>
      <c r="L13" s="34"/>
      <c r="M13" s="35"/>
      <c r="N13" s="35"/>
      <c r="O13" s="35"/>
      <c r="P13" s="35"/>
      <c r="Q13" s="35"/>
      <c r="R13" s="35"/>
      <c r="S13" s="35"/>
      <c r="T13" s="35"/>
      <c r="U13" s="36">
        <f t="shared" si="0"/>
        <v>0</v>
      </c>
      <c r="V13" s="37">
        <f t="shared" si="1"/>
        <v>0</v>
      </c>
      <c r="W13" s="38"/>
      <c r="DE13" t="s">
        <v>31</v>
      </c>
    </row>
    <row r="14" spans="1:111" x14ac:dyDescent="0.45">
      <c r="A14" s="28"/>
      <c r="B14" s="28"/>
      <c r="C14" s="29"/>
      <c r="D14" s="29"/>
      <c r="E14" s="30"/>
      <c r="F14" s="31"/>
      <c r="G14" s="32"/>
      <c r="H14" s="32"/>
      <c r="I14" s="32"/>
      <c r="J14" s="32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36">
        <f t="shared" si="0"/>
        <v>0</v>
      </c>
      <c r="V14" s="37">
        <f t="shared" si="1"/>
        <v>0</v>
      </c>
      <c r="W14" s="38"/>
      <c r="DE14" t="s">
        <v>31</v>
      </c>
    </row>
    <row r="15" spans="1:111" x14ac:dyDescent="0.45">
      <c r="A15" s="28"/>
      <c r="B15" s="28"/>
      <c r="C15" s="29"/>
      <c r="D15" s="29"/>
      <c r="E15" s="30"/>
      <c r="F15" s="31"/>
      <c r="G15" s="32"/>
      <c r="H15" s="32"/>
      <c r="I15" s="32"/>
      <c r="J15" s="32"/>
      <c r="K15" s="33"/>
      <c r="L15" s="34"/>
      <c r="M15" s="35"/>
      <c r="N15" s="35"/>
      <c r="O15" s="35"/>
      <c r="P15" s="35"/>
      <c r="Q15" s="35"/>
      <c r="R15" s="35"/>
      <c r="S15" s="35"/>
      <c r="T15" s="35"/>
      <c r="U15" s="36">
        <f t="shared" si="0"/>
        <v>0</v>
      </c>
      <c r="V15" s="37">
        <f t="shared" si="1"/>
        <v>0</v>
      </c>
      <c r="W15" s="38"/>
      <c r="DE15" t="s">
        <v>31</v>
      </c>
    </row>
    <row r="16" spans="1:111" x14ac:dyDescent="0.45">
      <c r="A16" s="28"/>
      <c r="B16" s="28"/>
      <c r="C16" s="29"/>
      <c r="D16" s="29"/>
      <c r="E16" s="30"/>
      <c r="F16" s="31"/>
      <c r="G16" s="32"/>
      <c r="H16" s="32"/>
      <c r="I16" s="32"/>
      <c r="J16" s="32"/>
      <c r="K16" s="33"/>
      <c r="L16" s="34"/>
      <c r="M16" s="35"/>
      <c r="N16" s="35"/>
      <c r="O16" s="35"/>
      <c r="P16" s="35"/>
      <c r="Q16" s="35"/>
      <c r="R16" s="35"/>
      <c r="S16" s="35"/>
      <c r="T16" s="35"/>
      <c r="U16" s="36">
        <f t="shared" si="0"/>
        <v>0</v>
      </c>
      <c r="V16" s="37">
        <f t="shared" si="1"/>
        <v>0</v>
      </c>
      <c r="W16" s="38"/>
      <c r="DE16" t="s">
        <v>31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</sheetData>
  <autoFilter ref="A8:W8" xr:uid="{07F413F3-5634-478C-B2E0-65EAC8FD1CCE}"/>
  <conditionalFormatting sqref="V9:V22">
    <cfRule type="cellIs" dxfId="3" priority="4" operator="lessThan">
      <formula>0</formula>
    </cfRule>
  </conditionalFormatting>
  <conditionalFormatting sqref="C9:C22">
    <cfRule type="expression" dxfId="2" priority="3">
      <formula>(CW9&gt;1)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2" xr:uid="{3E7245D3-0F1A-46F4-A2A4-F7C5F2EEF93E}">
      <formula1>"N/A, FMR, Actual Rent"</formula1>
    </dataValidation>
    <dataValidation type="list" allowBlank="1" showInputMessage="1" showErrorMessage="1" sqref="E9:E22" xr:uid="{0DD5EF6E-74AA-41F0-9ADF-5CB3D658A1E1}">
      <formula1>"PH, TH, Joint TH &amp; PH-RRH, HMIS, SSO, TRA, PRA, SRA, S+C/SRO"</formula1>
    </dataValidation>
    <dataValidation allowBlank="1" showErrorMessage="1" sqref="A8:W8" xr:uid="{024409C7-B1F5-4074-A6E6-6981F7A177F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2022-06-30T21:52:28Z</dcterms:created>
  <dcterms:modified xsi:type="dcterms:W3CDTF">2022-07-06T21:55:34Z</dcterms:modified>
</cp:coreProperties>
</file>