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1C33FD03-C053-4776-806C-AEF1F254DCCC}" xr6:coauthVersionLast="47" xr6:coauthVersionMax="47" xr10:uidLastSave="{00000000-0000-0000-0000-000000000000}"/>
  <bookViews>
    <workbookView xWindow="-98" yWindow="-98" windowWidth="25846" windowHeight="14941" xr2:uid="{A1C8C546-B562-464E-AA52-9A99B5FFDCEF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<sst xmlns="http://schemas.openxmlformats.org/spreadsheetml/2006/main" count="82" uniqueCount="63">
  <si>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</si>
  <si>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</si>
  <si>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</si>
  <si>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</si>
  <si>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</si>
  <si>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</si>
  <si>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</si>
  <si>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</si>
  <si>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</si>
  <si>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</si>
  <si>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</si>
  <si>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</si>
  <si>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</si>
  <si>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</si>
  <si>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</si>
  <si>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</si>
  <si>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</si>
  <si>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</si>
  <si>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</si>
  <si>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</si>
  <si>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</si>
  <si>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</si>
  <si>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</si>
  <si>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</si>
  <si>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</si>
  <si>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</si>
  <si>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</si>
  <si>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</si>
  <si>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</si>
  <si>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</si>
  <si>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NY-511</t>
  </si>
  <si>
    <t>Fairview Recovery Services ,Inc</t>
  </si>
  <si>
    <t>Fairview Recovery Services 25 units 2021</t>
  </si>
  <si>
    <t>NY0547L2C112114</t>
  </si>
  <si>
    <t>PH</t>
  </si>
  <si>
    <t/>
  </si>
  <si>
    <t>Buffalo</t>
  </si>
  <si>
    <t>Binghamton, Union Town/Broome, Otsego, Chenango, Delaware, Cortland, Tioga Counties CoC</t>
  </si>
  <si>
    <t>COALITION FOR THE HOMELESS OF THE SOUTHERN TIER, NY, INC.</t>
  </si>
  <si>
    <t>YWCA of Binghamton/Broome County</t>
  </si>
  <si>
    <t>Intensive Independent Living Program 2021</t>
  </si>
  <si>
    <t>NY0549L2C112114</t>
  </si>
  <si>
    <t>FMR</t>
  </si>
  <si>
    <t>HMIS CONSOI 2021</t>
  </si>
  <si>
    <t>NY0582L2C112113</t>
  </si>
  <si>
    <t>Catholic Charities of Cortland County</t>
  </si>
  <si>
    <t>Shelter Plus Care 2021</t>
  </si>
  <si>
    <t>NY1088L2C112105</t>
  </si>
  <si>
    <t>NY-511 Coordinated Entry 2021</t>
  </si>
  <si>
    <t>NY1091L2C112105</t>
  </si>
  <si>
    <t>SSO</t>
  </si>
  <si>
    <t>Greater Opportunities for Broome and Chenango, Inc.</t>
  </si>
  <si>
    <t>RRH-Greater Opportunities 2021</t>
  </si>
  <si>
    <t>NY1151L2C112104</t>
  </si>
  <si>
    <t xml:space="preserve">Volunteers of America of Western New York, Inc. </t>
  </si>
  <si>
    <t>VOAWNY PSH for Chronically Homeless Individuals and Families in Binghamton</t>
  </si>
  <si>
    <t>NY1152L2C112104</t>
  </si>
  <si>
    <t>Greater Opportunities Shelter Plus Care 2021</t>
  </si>
  <si>
    <t>NY1206L2C112103</t>
  </si>
  <si>
    <t>Domestic Violence Rental Assistance</t>
  </si>
  <si>
    <t>NY1359D2C112100</t>
  </si>
  <si>
    <t>Joint TH &amp; PH-RRH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</si>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</sst>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0DCD6-78D2-406E-B3EC-8D1AB8F92FFD}">
  <sheetPr codeName="Sheet259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2312205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167436</v>
      </c>
      <c r="H9" s="30">
        <v>53112</v>
      </c>
      <c r="I9" s="30">
        <v>0</v>
      </c>
      <c r="J9" s="31">
        <v>0</v>
      </c>
      <c r="K9" s="32">
        <v>6446</v>
      </c>
      <c r="L9" s="33" t="s">
        <v>62</v>
      </c>
      <c r="M9" s="34">
        <v>1</v>
      </c>
      <c r="N9" s="34">
        <v>0</v>
      </c>
      <c r="O9" s="34">
        <v>17</v>
      </c>
      <c r="P9" s="34">
        <v>6</v>
      </c>
      <c r="Q9" s="34">
        <v>0</v>
      </c>
      <c r="R9" s="34">
        <v>1</v>
      </c>
      <c r="S9" s="34">
        <v>0</v>
      </c>
      <c r="T9" s="34">
        <v>0</v>
      </c>
      <c r="U9" s="35">
        <f t="shared" ref="U9:U27" si="0">SUM(M9:T9)</f>
        <v>25</v>
      </c>
      <c r="V9" s="36">
        <f t="shared" ref="V9:V27" si="1">SUM(F9:K9)</f>
        <v>226994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0">
        <v>54072</v>
      </c>
      <c r="H10" s="30">
        <v>95177</v>
      </c>
      <c r="I10" s="30"/>
      <c r="J10" s="31">
        <v>0</v>
      </c>
      <c r="K10" s="32">
        <v>16583</v>
      </c>
      <c r="L10" s="33" t="s">
        <v>42</v>
      </c>
      <c r="M10" s="34">
        <v>0</v>
      </c>
      <c r="N10" s="34">
        <v>5</v>
      </c>
      <c r="O10" s="34">
        <v>2</v>
      </c>
      <c r="P10" s="34">
        <v>0</v>
      </c>
      <c r="Q10" s="34">
        <v>0</v>
      </c>
      <c r="R10" s="34">
        <v>0</v>
      </c>
      <c r="S10" s="34">
        <v>0</v>
      </c>
      <c r="T10" s="34" t="s">
        <v>35</v>
      </c>
      <c r="U10" s="35">
        <f t="shared" si="0"/>
        <v>7</v>
      </c>
      <c r="V10" s="36">
        <f t="shared" si="1"/>
        <v>165832</v>
      </c>
    </row>
    <row r="11" spans="1:22" x14ac:dyDescent="0.45">
      <c r="A11" s="27" t="s">
        <v>31</v>
      </c>
      <c r="B11" s="27" t="s">
        <v>43</v>
      </c>
      <c r="C11" s="28" t="s">
        <v>44</v>
      </c>
      <c r="D11" s="28">
        <v>2023</v>
      </c>
      <c r="E11" s="29" t="s">
        <v>17</v>
      </c>
      <c r="F11" s="30">
        <v>0</v>
      </c>
      <c r="G11" s="30">
        <v>0</v>
      </c>
      <c r="H11" s="30">
        <v>0</v>
      </c>
      <c r="I11" s="30">
        <v>0</v>
      </c>
      <c r="J11" s="31">
        <v>170338</v>
      </c>
      <c r="K11" s="32">
        <v>9959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180297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0">
        <v>90216</v>
      </c>
      <c r="H12" s="30">
        <v>42200</v>
      </c>
      <c r="I12" s="30">
        <v>0</v>
      </c>
      <c r="J12" s="31">
        <v>3440</v>
      </c>
      <c r="K12" s="32">
        <v>12112</v>
      </c>
      <c r="L12" s="33" t="s">
        <v>42</v>
      </c>
      <c r="M12" s="34">
        <v>0</v>
      </c>
      <c r="N12" s="34">
        <v>0</v>
      </c>
      <c r="O12" s="34">
        <v>8</v>
      </c>
      <c r="P12" s="34">
        <v>2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10</v>
      </c>
      <c r="V12" s="36">
        <f t="shared" si="1"/>
        <v>147968</v>
      </c>
    </row>
    <row r="13" spans="1:22" x14ac:dyDescent="0.45">
      <c r="A13" s="27" t="s">
        <v>31</v>
      </c>
      <c r="B13" s="27" t="s">
        <v>48</v>
      </c>
      <c r="C13" s="28" t="s">
        <v>49</v>
      </c>
      <c r="D13" s="28">
        <v>2023</v>
      </c>
      <c r="E13" s="29" t="s">
        <v>50</v>
      </c>
      <c r="F13" s="30">
        <v>0</v>
      </c>
      <c r="G13" s="30">
        <v>0</v>
      </c>
      <c r="H13" s="30">
        <v>133620</v>
      </c>
      <c r="I13" s="30">
        <v>0</v>
      </c>
      <c r="J13" s="31">
        <v>0</v>
      </c>
      <c r="K13" s="32">
        <v>13360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146980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2023</v>
      </c>
      <c r="E14" s="29" t="s">
        <v>34</v>
      </c>
      <c r="F14" s="30">
        <v>0</v>
      </c>
      <c r="G14" s="30">
        <v>104700</v>
      </c>
      <c r="H14" s="30">
        <v>57743</v>
      </c>
      <c r="I14" s="30">
        <v>0</v>
      </c>
      <c r="J14" s="31">
        <v>0</v>
      </c>
      <c r="K14" s="32">
        <v>15095</v>
      </c>
      <c r="L14" s="33" t="s">
        <v>42</v>
      </c>
      <c r="M14" s="34">
        <v>2</v>
      </c>
      <c r="N14" s="34">
        <v>8</v>
      </c>
      <c r="O14" s="34">
        <v>4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14</v>
      </c>
      <c r="V14" s="36">
        <f t="shared" si="1"/>
        <v>177538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2023</v>
      </c>
      <c r="E15" s="29" t="s">
        <v>34</v>
      </c>
      <c r="F15" s="30">
        <v>0</v>
      </c>
      <c r="G15" s="30">
        <v>189312</v>
      </c>
      <c r="H15" s="30">
        <v>36960</v>
      </c>
      <c r="I15" s="30">
        <v>0</v>
      </c>
      <c r="J15" s="31">
        <v>0</v>
      </c>
      <c r="K15" s="32">
        <v>18481</v>
      </c>
      <c r="L15" s="33" t="s">
        <v>42</v>
      </c>
      <c r="M15" s="34">
        <v>0</v>
      </c>
      <c r="N15" s="34">
        <v>15</v>
      </c>
      <c r="O15" s="34">
        <v>0</v>
      </c>
      <c r="P15" s="34">
        <v>6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22</v>
      </c>
      <c r="V15" s="36">
        <f t="shared" si="1"/>
        <v>244753</v>
      </c>
    </row>
    <row r="16" spans="1:22" x14ac:dyDescent="0.45">
      <c r="A16" s="27" t="s">
        <v>51</v>
      </c>
      <c r="B16" s="27" t="s">
        <v>57</v>
      </c>
      <c r="C16" s="28" t="s">
        <v>58</v>
      </c>
      <c r="D16" s="28">
        <v>2023</v>
      </c>
      <c r="E16" s="29" t="s">
        <v>34</v>
      </c>
      <c r="F16" s="30">
        <v>0</v>
      </c>
      <c r="G16" s="30">
        <v>350856</v>
      </c>
      <c r="H16" s="30">
        <v>69682</v>
      </c>
      <c r="I16" s="30">
        <v>0</v>
      </c>
      <c r="J16" s="31">
        <v>0</v>
      </c>
      <c r="K16" s="32">
        <v>22724</v>
      </c>
      <c r="L16" s="33" t="s">
        <v>42</v>
      </c>
      <c r="M16" s="34">
        <v>31</v>
      </c>
      <c r="N16" s="34">
        <v>17</v>
      </c>
      <c r="O16" s="34">
        <v>8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56</v>
      </c>
      <c r="V16" s="36">
        <f t="shared" si="1"/>
        <v>443262</v>
      </c>
    </row>
    <row r="17" spans="1:22" x14ac:dyDescent="0.45">
      <c r="A17" s="27" t="s">
        <v>39</v>
      </c>
      <c r="B17" s="27" t="s">
        <v>59</v>
      </c>
      <c r="C17" s="28" t="s">
        <v>60</v>
      </c>
      <c r="D17" s="28">
        <v>2023</v>
      </c>
      <c r="E17" s="29" t="s">
        <v>61</v>
      </c>
      <c r="F17" s="30">
        <v>0</v>
      </c>
      <c r="G17" s="30">
        <v>312480</v>
      </c>
      <c r="H17" s="30">
        <v>210934</v>
      </c>
      <c r="I17" s="30">
        <v>0</v>
      </c>
      <c r="J17" s="31">
        <v>3440</v>
      </c>
      <c r="K17" s="32">
        <v>51727</v>
      </c>
      <c r="L17" s="33" t="s">
        <v>42</v>
      </c>
      <c r="M17" s="34">
        <v>0</v>
      </c>
      <c r="N17" s="34">
        <v>20</v>
      </c>
      <c r="O17" s="34">
        <v>20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40</v>
      </c>
      <c r="V17" s="36">
        <f t="shared" si="1"/>
        <v>578581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7040DCD6-78D2-406E-B3EC-8D1AB8F92FFD}"/>
  <conditionalFormatting sqref="V9:V27">
    <cfRule type="cellIs" dxfId="3" priority="4" operator="lessThan">
      <formula>0</formula>
    </cfRule>
  </conditionalFormatting>
  <conditionalFormatting sqref="V9:V27">
    <cfRule type="expression" dxfId="2" priority="2">
      <formula>#REF!&lt;0</formula>
    </cfRule>
  </conditionalFormatting>
  <conditionalFormatting sqref="D9:D27">
    <cfRule type="expression" dxfId="1" priority="1">
      <formula>OR($D9&gt;2023,AND($D9&lt;2023,$D9&lt;&gt;""))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B1894A4F-448D-4395-BA7C-DCCDEE217811}">
      <formula1>"N/A, FMR, Actual Rent"</formula1>
    </dataValidation>
    <dataValidation type="list" allowBlank="1" showInputMessage="1" showErrorMessage="1" sqref="E9:E27" xr:uid="{597E6BEE-1040-4D87-AEBF-9FC54A3D6584}">
      <formula1>"PH, TH, Joint TH &amp; PH-RRH, HMIS, SSO, TRA, PRA, SRA, S+C/SRO"</formula1>
    </dataValidation>
    <dataValidation allowBlank="1" showErrorMessage="1" sqref="A8:V8" xr:uid="{E0F146B6-4C9B-42A1-81CF-362A8EF1BB6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2022-06-30T21:52:29Z</dcterms:created>
  <dcterms:modified xsi:type="dcterms:W3CDTF">2022-08-17T21:55:53Z</dcterms:modified>
</cp:coreProperties>
</file>