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pyder\Dropbox\DropDR\2022 Reports\2022 GIW\FY 2022 GIWs Ver.2\NY-500\"/>
    </mc:Choice>
  </mc:AlternateContent>
  <xr:revisionPtr revIDLastSave="0" documentId="13_ncr:1_{E514587F-DA50-4577-9BA4-6AD7E3D43AC1}" xr6:coauthVersionLast="47" xr6:coauthVersionMax="47" xr10:uidLastSave="{00000000-0000-0000-0000-000000000000}"/>
  <bookViews>
    <workbookView xWindow="-98" yWindow="-98" windowWidth="26116" windowHeight="16395" xr2:uid="{D7E4007E-638C-468C-9F59-58440275163D}"/>
  </bookViews>
  <sheets>
    <sheet name="FY 2022 GIW" sheetId="1" r:id="rId1"/>
  </sheets>
  <definedNames>
    <definedName name="_xlnm._FilterDatabase" localSheetId="0" hidden="1">'FY 2022 GIW'!$A$8:$W$8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45" i="1" l="1"/>
  <c r="U45" i="1"/>
  <c r="V44" i="1"/>
  <c r="U44" i="1"/>
  <c r="V43" i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3" i="1"/>
  <c r="B1" i="1"/>
  <c r="B2" i="1"/>
  <c r="B4" i="1"/>
  <c r="B5" i="1" l="1"/>
</calcChain>
</file>

<file path=xl/sharedStrings.xml><?xml version="1.0" encoding="utf-8"?>
<sst xmlns="http://schemas.openxmlformats.org/spreadsheetml/2006/main" count="404" uniqueCount="100">
  <si>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</si>
  <si>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</si>
  <si>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</si>
  <si>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</si>
  <si>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</si>
  <si>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</si>
  <si>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</si>
  <si>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</si>
  <si>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</si>
  <si>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</si>
  <si>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</si>
  <si>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</si>
  <si>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</si>
  <si>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</si>
  <si>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</si>
  <si>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</si>
  <si>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</si>
  <si>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</si>
  <si>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</si>
  <si>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</si>
  <si>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</si>
  <si>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</si>
  <si>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</si>
  <si>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</si>
  <si>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</si>
  <si>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</si>
  <si>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</si>
  <si>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</si>
  <si>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</si>
  <si>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</si>
  <si>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Comments</t>
  </si>
  <si>
    <t>NY-503</t>
  </si>
  <si>
    <t>CARES of NY, Inc.</t>
  </si>
  <si>
    <t>UFA: IPH Housing (2021)</t>
  </si>
  <si>
    <t>NY0029U2C032112</t>
  </si>
  <si>
    <t>PH</t>
  </si>
  <si>
    <t>Renewal</t>
  </si>
  <si>
    <t>PSH</t>
  </si>
  <si>
    <t/>
  </si>
  <si>
    <t>C</t>
  </si>
  <si>
    <t>Buffalo</t>
  </si>
  <si>
    <t>Albany City &amp; County CoC</t>
  </si>
  <si>
    <t>UFA: CAPS - 100 Clinton Ave (2021)</t>
  </si>
  <si>
    <t>NY0031U2C032114</t>
  </si>
  <si>
    <t>UFA: Equinox - Transitional Living (2021)</t>
  </si>
  <si>
    <t>NY0032U2C032113</t>
  </si>
  <si>
    <t>TH</t>
  </si>
  <si>
    <t>UFA: Albany HMIS (2021)</t>
  </si>
  <si>
    <t>NY0033U2C032114</t>
  </si>
  <si>
    <t>UFA: Support Ministries - Arvilla House (2021)</t>
  </si>
  <si>
    <t>NY0034U2C032113</t>
  </si>
  <si>
    <t>UFA: JH-Kendal House (2021)</t>
  </si>
  <si>
    <t>NY0037U2C032114</t>
  </si>
  <si>
    <t>UFA: Hope House - PSH (2021)</t>
  </si>
  <si>
    <t>NY0039U2C032114</t>
  </si>
  <si>
    <t>FMR</t>
  </si>
  <si>
    <t>UFA: AHC PSH for Homeless Veterans (2021)</t>
  </si>
  <si>
    <t>NY0041U2C032114</t>
  </si>
  <si>
    <t>UFA: AHC - Operations at 280 Clinton Ave (2021)</t>
  </si>
  <si>
    <t>NY0042U2C032114</t>
  </si>
  <si>
    <t>UFA: HATAS Pathways (2021)</t>
  </si>
  <si>
    <t>NY0044U2C032114</t>
  </si>
  <si>
    <t>UFA: Equinox DV RRH (2021)</t>
  </si>
  <si>
    <t>NY0045U2C032114</t>
  </si>
  <si>
    <t>RRH</t>
  </si>
  <si>
    <t>UFA: Support Ministries - Project HELP (2021)</t>
  </si>
  <si>
    <t>NY0046U2C032114</t>
  </si>
  <si>
    <t>UFA: CARES - PBRA for Homeless Persons Living with HIV/AIDS (Yr 2) (2021)</t>
  </si>
  <si>
    <t>NY0049U2C032114</t>
  </si>
  <si>
    <t>UFA: SPARC - S Plus C (2021)</t>
  </si>
  <si>
    <t>NY0051U2C032114</t>
  </si>
  <si>
    <t>UFA: RSS Albany - SAIL (2021)</t>
  </si>
  <si>
    <t>NY0052U2C032114</t>
  </si>
  <si>
    <t>UFA: CARES - S Plus C for Persons with Disabilities (Yr 3) (2021)</t>
  </si>
  <si>
    <t>NY0054U2C032114</t>
  </si>
  <si>
    <t>UFA: AHC Veterans House (2021)</t>
  </si>
  <si>
    <t>NY0056U2C032114</t>
  </si>
  <si>
    <t>UFA: HATAS SPC (2021)</t>
  </si>
  <si>
    <t>NY0568U2C032113</t>
  </si>
  <si>
    <t>UFA: AHC - S Plus C for Homeless Veterans with Disabilities (2021)</t>
  </si>
  <si>
    <t>NY0569U2C032113</t>
  </si>
  <si>
    <t>UFA: SCCC Supported Housing Plus (2021)</t>
  </si>
  <si>
    <t>NY0570U2C032113</t>
  </si>
  <si>
    <t>UFA: HATAS Coordinated Entry (2021)</t>
  </si>
  <si>
    <t>NY0996U2C032106</t>
  </si>
  <si>
    <t>SSO</t>
  </si>
  <si>
    <t>UFA: Damien Center Housing (2021)</t>
  </si>
  <si>
    <t>NY1032U2C032106</t>
  </si>
  <si>
    <t>UFA: MultiDivision Housing - IPH HATAS SCCC Collaborative (2021)</t>
  </si>
  <si>
    <t>NY1033U2C032106</t>
  </si>
  <si>
    <t>UFA: Legal Aid - RRH for Families Expansion (2021)</t>
  </si>
  <si>
    <t>NY1067U2C032105</t>
  </si>
  <si>
    <t>UFA: AHC - RRH for Homeless Veterans (2021)</t>
  </si>
  <si>
    <t>NY1071U2C032105</t>
  </si>
  <si>
    <t>UFA: HATAS - The Next Step (2021)</t>
  </si>
  <si>
    <t>NY1144U2C032104</t>
  </si>
  <si>
    <t>UFA: Equinox DV Coordinated Entry (2021)</t>
  </si>
  <si>
    <t>NY1196U2C032103</t>
  </si>
  <si>
    <t>Actual Rent</t>
  </si>
  <si>
    <t>Expansion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</si>
</sst>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0" fillId="0" borderId="4" xfId="0" applyBorder="1" applyAlignment="1" applyProtection="1">
      <alignment horizontal="left" vertical="center"/>
      <protection locked="0"/>
    </xf>
  </cellXfs>
  <cellStyles count="2">
    <cellStyle name="Currency" xfId="1" builtinId="4"/>
    <cellStyle name="Normal" xfId="0" builtinId="0"/>
  </cellStyles>
  <dxfs count="4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DEA80-0C0E-4FB1-919A-1D3C5390C47E}">
  <sheetPr codeName="Sheet254">
    <pageSetUpPr fitToPage="1"/>
  </sheetPr>
  <dimension ref="A1:DG45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96875"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  <col min="23" max="23" width="35.59765625" customWidth="1"/>
    <col min="97" max="97" width="0" hidden="1" customWidth="1"/>
    <col min="98" max="99" width="6.6640625" hidden="1" customWidth="1"/>
    <col min="100" max="100" width="7.46484375" hidden="1" customWidth="1"/>
    <col min="101" max="101" width="1.6640625" hidden="1" customWidth="1"/>
    <col min="102" max="102" width="4" hidden="1" customWidth="1"/>
    <col min="103" max="103" width="0" hidden="1" customWidth="1"/>
    <col min="104" max="106" width="6.6640625" hidden="1" customWidth="1"/>
    <col min="107" max="107" width="1.6640625" hidden="1" customWidth="1"/>
    <col min="108" max="108" width="6.33203125" hidden="1" customWidth="1"/>
    <col min="109" max="109" width="6.46484375" hidden="1" customWidth="1"/>
    <col min="110" max="110" width="21" hidden="1" customWidth="1"/>
    <col min="111" max="111" width="14.1328125" hidden="1" customWidth="1"/>
  </cols>
  <sheetData>
    <row r="1" spans="1:111" ht="15" customHeight="1" x14ac:dyDescent="0.45">
      <c r="A1" s="1" t="s">
        <v>0</v>
      </c>
      <c r="B1" s="2" t="str">
        <f ca="1">INDIRECT("$DD$9")</f>
        <v>Buffalo</v>
      </c>
      <c r="C1" s="3"/>
      <c r="D1" s="3"/>
      <c r="E1" s="3"/>
      <c r="F1" s="3"/>
      <c r="G1" s="4"/>
    </row>
    <row r="2" spans="1:111" ht="15" customHeight="1" x14ac:dyDescent="0.45">
      <c r="A2" s="1" t="s">
        <v>1</v>
      </c>
      <c r="B2" s="2" t="str">
        <f ca="1">INDIRECT("$DE$9")</f>
        <v>NY-503</v>
      </c>
      <c r="C2" s="3"/>
      <c r="D2" s="3"/>
      <c r="E2" s="3"/>
      <c r="F2" s="3"/>
      <c r="G2" s="4"/>
    </row>
    <row r="3" spans="1:111" ht="15" customHeight="1" x14ac:dyDescent="0.45">
      <c r="A3" s="5" t="s">
        <v>2</v>
      </c>
      <c r="B3" s="2" t="str">
        <f ca="1">INDIRECT("$DF$9")</f>
        <v>Albany City &amp; County CoC</v>
      </c>
      <c r="C3" s="3"/>
      <c r="D3" s="3"/>
      <c r="E3" s="3"/>
      <c r="F3" s="3"/>
      <c r="G3" s="4"/>
    </row>
    <row r="4" spans="1:111" ht="15" customHeight="1" x14ac:dyDescent="0.45">
      <c r="A4" s="5" t="s">
        <v>3</v>
      </c>
      <c r="B4" s="2" t="str">
        <f ca="1">INDIRECT("$DG$9")</f>
        <v>CARES of NY, Inc.</v>
      </c>
      <c r="C4" s="3"/>
      <c r="D4" s="3"/>
      <c r="E4" s="3"/>
      <c r="F4" s="3"/>
      <c r="G4" s="4"/>
    </row>
    <row r="5" spans="1:111" ht="15" customHeight="1" x14ac:dyDescent="0.45">
      <c r="A5" s="5" t="s">
        <v>4</v>
      </c>
      <c r="B5" s="6">
        <f ca="1">SUM(OFFSET(V8,1,0,500,1))</f>
        <v>6806913</v>
      </c>
      <c r="C5" s="7"/>
      <c r="D5" s="7"/>
      <c r="E5" s="7"/>
      <c r="F5" s="7"/>
      <c r="G5" s="8"/>
    </row>
    <row r="6" spans="1:111" x14ac:dyDescent="0.45">
      <c r="A6" s="9"/>
      <c r="B6" s="10"/>
      <c r="C6" s="10"/>
      <c r="D6" s="10"/>
      <c r="E6" s="9"/>
      <c r="F6" s="11"/>
      <c r="G6" s="12"/>
    </row>
    <row r="7" spans="1:11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  <c r="W7" s="21"/>
    </row>
    <row r="8" spans="1:111" ht="56" customHeight="1" x14ac:dyDescent="0.45">
      <c r="A8" s="22" t="s">
        <v>8</v>
      </c>
      <c r="B8" s="22" t="s">
        <v>9</v>
      </c>
      <c r="C8" s="22" t="s">
        <v>10</v>
      </c>
      <c r="D8" s="22" t="s">
        <v>11</v>
      </c>
      <c r="E8" s="23" t="s">
        <v>12</v>
      </c>
      <c r="F8" s="24" t="s">
        <v>13</v>
      </c>
      <c r="G8" s="22" t="s">
        <v>14</v>
      </c>
      <c r="H8" s="22" t="s">
        <v>15</v>
      </c>
      <c r="I8" s="22" t="s">
        <v>16</v>
      </c>
      <c r="J8" s="22" t="s">
        <v>17</v>
      </c>
      <c r="K8" s="25" t="s">
        <v>18</v>
      </c>
      <c r="L8" s="26" t="s">
        <v>19</v>
      </c>
      <c r="M8" s="22" t="s">
        <v>20</v>
      </c>
      <c r="N8" s="22" t="s">
        <v>21</v>
      </c>
      <c r="O8" s="22" t="s">
        <v>22</v>
      </c>
      <c r="P8" s="22" t="s">
        <v>23</v>
      </c>
      <c r="Q8" s="22" t="s">
        <v>24</v>
      </c>
      <c r="R8" s="22" t="s">
        <v>25</v>
      </c>
      <c r="S8" s="22" t="s">
        <v>26</v>
      </c>
      <c r="T8" s="22" t="s">
        <v>27</v>
      </c>
      <c r="U8" s="25" t="s">
        <v>28</v>
      </c>
      <c r="V8" s="27" t="s">
        <v>29</v>
      </c>
      <c r="W8" s="24" t="s">
        <v>30</v>
      </c>
    </row>
    <row r="9" spans="1:111" x14ac:dyDescent="0.45">
      <c r="A9" s="28" t="s">
        <v>32</v>
      </c>
      <c r="B9" s="28" t="s">
        <v>33</v>
      </c>
      <c r="C9" s="29" t="s">
        <v>34</v>
      </c>
      <c r="D9" s="29">
        <v>2023</v>
      </c>
      <c r="E9" s="30" t="s">
        <v>35</v>
      </c>
      <c r="F9" s="31">
        <v>0</v>
      </c>
      <c r="G9" s="31">
        <v>182424</v>
      </c>
      <c r="H9" s="31">
        <v>185188</v>
      </c>
      <c r="I9" s="31">
        <v>0</v>
      </c>
      <c r="J9" s="32">
        <v>0</v>
      </c>
      <c r="K9" s="33">
        <v>35014</v>
      </c>
      <c r="L9" s="34" t="s">
        <v>98</v>
      </c>
      <c r="M9" s="35">
        <v>0</v>
      </c>
      <c r="N9" s="35">
        <v>0</v>
      </c>
      <c r="O9" s="35">
        <v>13</v>
      </c>
      <c r="P9" s="35">
        <v>2</v>
      </c>
      <c r="Q9" s="35">
        <v>0</v>
      </c>
      <c r="R9" s="35">
        <v>0</v>
      </c>
      <c r="S9" s="35">
        <v>0</v>
      </c>
      <c r="T9" s="35">
        <v>0</v>
      </c>
      <c r="U9" s="36">
        <f t="shared" ref="U9:U45" si="0">SUM(M9:T9)</f>
        <v>15</v>
      </c>
      <c r="V9" s="37">
        <f t="shared" ref="V9:V45" si="1">SUM(F9:K9)</f>
        <v>402626</v>
      </c>
      <c r="W9" s="38"/>
      <c r="CT9">
        <v>183521</v>
      </c>
      <c r="CU9">
        <v>181799</v>
      </c>
      <c r="CV9" t="s">
        <v>36</v>
      </c>
      <c r="CW9">
        <v>1</v>
      </c>
      <c r="CX9" t="s">
        <v>37</v>
      </c>
      <c r="CY9" t="s">
        <v>38</v>
      </c>
      <c r="CZ9">
        <v>389102</v>
      </c>
      <c r="DA9">
        <v>389102</v>
      </c>
      <c r="DB9">
        <v>402626</v>
      </c>
      <c r="DC9" t="s">
        <v>39</v>
      </c>
      <c r="DD9" t="s">
        <v>40</v>
      </c>
      <c r="DE9" t="s">
        <v>31</v>
      </c>
      <c r="DF9" t="s">
        <v>41</v>
      </c>
      <c r="DG9" t="s">
        <v>32</v>
      </c>
    </row>
    <row r="10" spans="1:111" x14ac:dyDescent="0.45">
      <c r="A10" s="28" t="s">
        <v>32</v>
      </c>
      <c r="B10" s="28" t="s">
        <v>42</v>
      </c>
      <c r="C10" s="29" t="s">
        <v>43</v>
      </c>
      <c r="D10" s="29">
        <v>2023</v>
      </c>
      <c r="E10" s="30" t="s">
        <v>35</v>
      </c>
      <c r="F10" s="31">
        <v>9383</v>
      </c>
      <c r="G10" s="31">
        <v>0</v>
      </c>
      <c r="H10" s="31">
        <v>69337</v>
      </c>
      <c r="I10" s="31">
        <v>35873</v>
      </c>
      <c r="J10" s="32">
        <v>0</v>
      </c>
      <c r="K10" s="33">
        <v>8774</v>
      </c>
      <c r="L10" s="34" t="s">
        <v>38</v>
      </c>
      <c r="M10" s="35"/>
      <c r="N10" s="35"/>
      <c r="O10" s="35"/>
      <c r="P10" s="35"/>
      <c r="Q10" s="35"/>
      <c r="R10" s="35"/>
      <c r="S10" s="35"/>
      <c r="T10" s="35" t="s">
        <v>38</v>
      </c>
      <c r="U10" s="36">
        <f t="shared" si="0"/>
        <v>0</v>
      </c>
      <c r="V10" s="37">
        <f t="shared" si="1"/>
        <v>123367</v>
      </c>
      <c r="W10" s="38"/>
      <c r="CT10">
        <v>183510</v>
      </c>
      <c r="CU10">
        <v>181799</v>
      </c>
      <c r="CV10" t="s">
        <v>36</v>
      </c>
      <c r="CW10">
        <v>1</v>
      </c>
      <c r="CX10" t="s">
        <v>37</v>
      </c>
      <c r="CY10" t="s">
        <v>38</v>
      </c>
      <c r="CZ10">
        <v>120015</v>
      </c>
      <c r="DA10">
        <v>120015</v>
      </c>
      <c r="DB10">
        <v>123367</v>
      </c>
      <c r="DC10" t="s">
        <v>39</v>
      </c>
      <c r="DD10" t="s">
        <v>40</v>
      </c>
      <c r="DE10" t="s">
        <v>31</v>
      </c>
      <c r="DF10" t="s">
        <v>41</v>
      </c>
      <c r="DG10" t="s">
        <v>32</v>
      </c>
    </row>
    <row r="11" spans="1:111" x14ac:dyDescent="0.45">
      <c r="A11" s="28" t="s">
        <v>32</v>
      </c>
      <c r="B11" s="28" t="s">
        <v>44</v>
      </c>
      <c r="C11" s="29" t="s">
        <v>45</v>
      </c>
      <c r="D11" s="29">
        <v>2023</v>
      </c>
      <c r="E11" s="30" t="s">
        <v>46</v>
      </c>
      <c r="F11" s="31">
        <v>0</v>
      </c>
      <c r="G11" s="31">
        <v>0</v>
      </c>
      <c r="H11" s="31">
        <v>27017</v>
      </c>
      <c r="I11" s="31">
        <v>142026</v>
      </c>
      <c r="J11" s="32">
        <v>0</v>
      </c>
      <c r="K11" s="33">
        <v>14967</v>
      </c>
      <c r="L11" s="34" t="s">
        <v>38</v>
      </c>
      <c r="M11" s="35"/>
      <c r="N11" s="35"/>
      <c r="O11" s="35"/>
      <c r="P11" s="35"/>
      <c r="Q11" s="35"/>
      <c r="R11" s="35"/>
      <c r="S11" s="35"/>
      <c r="T11" s="35" t="s">
        <v>38</v>
      </c>
      <c r="U11" s="36">
        <f t="shared" si="0"/>
        <v>0</v>
      </c>
      <c r="V11" s="37">
        <f t="shared" si="1"/>
        <v>184010</v>
      </c>
      <c r="W11" s="38"/>
      <c r="CT11">
        <v>183512</v>
      </c>
      <c r="CU11">
        <v>181799</v>
      </c>
      <c r="CV11" t="s">
        <v>36</v>
      </c>
      <c r="CW11">
        <v>1</v>
      </c>
      <c r="CX11" t="s">
        <v>38</v>
      </c>
      <c r="CY11" t="s">
        <v>38</v>
      </c>
      <c r="CZ11">
        <v>184010</v>
      </c>
      <c r="DA11">
        <v>184010</v>
      </c>
      <c r="DB11">
        <v>184010</v>
      </c>
      <c r="DC11" t="s">
        <v>39</v>
      </c>
      <c r="DD11" t="s">
        <v>40</v>
      </c>
      <c r="DE11" t="s">
        <v>31</v>
      </c>
      <c r="DF11" t="s">
        <v>41</v>
      </c>
      <c r="DG11" t="s">
        <v>32</v>
      </c>
    </row>
    <row r="12" spans="1:111" x14ac:dyDescent="0.45">
      <c r="A12" s="28" t="s">
        <v>32</v>
      </c>
      <c r="B12" s="28" t="s">
        <v>47</v>
      </c>
      <c r="C12" s="29" t="s">
        <v>48</v>
      </c>
      <c r="D12" s="29">
        <v>2023</v>
      </c>
      <c r="E12" s="30" t="s">
        <v>17</v>
      </c>
      <c r="F12" s="31">
        <v>0</v>
      </c>
      <c r="G12" s="31">
        <v>0</v>
      </c>
      <c r="H12" s="31">
        <v>0</v>
      </c>
      <c r="I12" s="31">
        <v>0</v>
      </c>
      <c r="J12" s="32">
        <v>76817</v>
      </c>
      <c r="K12" s="33">
        <v>5614</v>
      </c>
      <c r="L12" s="34" t="s">
        <v>38</v>
      </c>
      <c r="M12" s="35"/>
      <c r="N12" s="35"/>
      <c r="O12" s="35"/>
      <c r="P12" s="35"/>
      <c r="Q12" s="35"/>
      <c r="R12" s="35"/>
      <c r="S12" s="35"/>
      <c r="T12" s="35" t="s">
        <v>38</v>
      </c>
      <c r="U12" s="36">
        <f t="shared" si="0"/>
        <v>0</v>
      </c>
      <c r="V12" s="37">
        <f t="shared" si="1"/>
        <v>82431</v>
      </c>
      <c r="W12" s="38"/>
      <c r="CT12">
        <v>183511</v>
      </c>
      <c r="CU12">
        <v>181799</v>
      </c>
      <c r="CV12" t="s">
        <v>36</v>
      </c>
      <c r="CW12">
        <v>1</v>
      </c>
      <c r="CX12" t="s">
        <v>38</v>
      </c>
      <c r="CY12" t="s">
        <v>38</v>
      </c>
      <c r="CZ12">
        <v>82431</v>
      </c>
      <c r="DA12">
        <v>82431</v>
      </c>
      <c r="DB12">
        <v>82431</v>
      </c>
      <c r="DC12" t="s">
        <v>39</v>
      </c>
      <c r="DD12" t="s">
        <v>40</v>
      </c>
      <c r="DE12" t="s">
        <v>31</v>
      </c>
      <c r="DF12" t="s">
        <v>41</v>
      </c>
      <c r="DG12" t="s">
        <v>32</v>
      </c>
    </row>
    <row r="13" spans="1:111" x14ac:dyDescent="0.45">
      <c r="A13" s="28" t="s">
        <v>32</v>
      </c>
      <c r="B13" s="28" t="s">
        <v>49</v>
      </c>
      <c r="C13" s="29" t="s">
        <v>50</v>
      </c>
      <c r="D13" s="29">
        <v>2023</v>
      </c>
      <c r="E13" s="30" t="s">
        <v>35</v>
      </c>
      <c r="F13" s="31">
        <v>0</v>
      </c>
      <c r="G13" s="31">
        <v>0</v>
      </c>
      <c r="H13" s="31">
        <v>52945</v>
      </c>
      <c r="I13" s="31">
        <v>45457</v>
      </c>
      <c r="J13" s="32">
        <v>0</v>
      </c>
      <c r="K13" s="33">
        <v>7437</v>
      </c>
      <c r="L13" s="34" t="s">
        <v>38</v>
      </c>
      <c r="M13" s="35"/>
      <c r="N13" s="35"/>
      <c r="O13" s="35"/>
      <c r="P13" s="35"/>
      <c r="Q13" s="35"/>
      <c r="R13" s="35"/>
      <c r="S13" s="35"/>
      <c r="T13" s="35" t="s">
        <v>38</v>
      </c>
      <c r="U13" s="36">
        <f t="shared" si="0"/>
        <v>0</v>
      </c>
      <c r="V13" s="37">
        <f t="shared" si="1"/>
        <v>105839</v>
      </c>
      <c r="W13" s="38"/>
      <c r="CT13">
        <v>183528</v>
      </c>
      <c r="CU13">
        <v>181799</v>
      </c>
      <c r="CV13" t="s">
        <v>36</v>
      </c>
      <c r="CW13">
        <v>1</v>
      </c>
      <c r="CX13" t="s">
        <v>37</v>
      </c>
      <c r="CY13" t="s">
        <v>38</v>
      </c>
      <c r="CZ13">
        <v>102472</v>
      </c>
      <c r="DA13">
        <v>102472</v>
      </c>
      <c r="DB13">
        <v>105839</v>
      </c>
      <c r="DC13" t="s">
        <v>39</v>
      </c>
      <c r="DD13" t="s">
        <v>40</v>
      </c>
      <c r="DE13" t="s">
        <v>31</v>
      </c>
      <c r="DF13" t="s">
        <v>41</v>
      </c>
      <c r="DG13" t="s">
        <v>32</v>
      </c>
    </row>
    <row r="14" spans="1:111" x14ac:dyDescent="0.45">
      <c r="A14" s="28" t="s">
        <v>32</v>
      </c>
      <c r="B14" s="28" t="s">
        <v>51</v>
      </c>
      <c r="C14" s="29" t="s">
        <v>52</v>
      </c>
      <c r="D14" s="29">
        <v>2023</v>
      </c>
      <c r="E14" s="30" t="s">
        <v>35</v>
      </c>
      <c r="F14" s="31">
        <v>0</v>
      </c>
      <c r="G14" s="31">
        <v>0</v>
      </c>
      <c r="H14" s="31">
        <v>37847</v>
      </c>
      <c r="I14" s="31">
        <v>42460</v>
      </c>
      <c r="J14" s="32">
        <v>0</v>
      </c>
      <c r="K14" s="33">
        <v>4664</v>
      </c>
      <c r="L14" s="34" t="s">
        <v>38</v>
      </c>
      <c r="M14" s="35"/>
      <c r="N14" s="35"/>
      <c r="O14" s="35"/>
      <c r="P14" s="35"/>
      <c r="Q14" s="35"/>
      <c r="R14" s="35"/>
      <c r="S14" s="35"/>
      <c r="T14" s="35" t="s">
        <v>38</v>
      </c>
      <c r="U14" s="36">
        <f t="shared" si="0"/>
        <v>0</v>
      </c>
      <c r="V14" s="37">
        <f t="shared" si="1"/>
        <v>84971</v>
      </c>
      <c r="W14" s="38"/>
      <c r="CT14">
        <v>183523</v>
      </c>
      <c r="CU14">
        <v>181799</v>
      </c>
      <c r="CV14" t="s">
        <v>36</v>
      </c>
      <c r="CW14">
        <v>1</v>
      </c>
      <c r="CX14" t="s">
        <v>37</v>
      </c>
      <c r="CY14" t="s">
        <v>38</v>
      </c>
      <c r="CZ14">
        <v>81826</v>
      </c>
      <c r="DA14">
        <v>81826</v>
      </c>
      <c r="DB14">
        <v>84971</v>
      </c>
      <c r="DC14" t="s">
        <v>39</v>
      </c>
      <c r="DD14" t="s">
        <v>40</v>
      </c>
      <c r="DE14" t="s">
        <v>31</v>
      </c>
      <c r="DF14" t="s">
        <v>41</v>
      </c>
      <c r="DG14" t="s">
        <v>32</v>
      </c>
    </row>
    <row r="15" spans="1:111" x14ac:dyDescent="0.45">
      <c r="A15" s="28" t="s">
        <v>32</v>
      </c>
      <c r="B15" s="28" t="s">
        <v>53</v>
      </c>
      <c r="C15" s="29" t="s">
        <v>54</v>
      </c>
      <c r="D15" s="29">
        <v>2023</v>
      </c>
      <c r="E15" s="30" t="s">
        <v>35</v>
      </c>
      <c r="F15" s="31">
        <v>0</v>
      </c>
      <c r="G15" s="31">
        <v>195000</v>
      </c>
      <c r="H15" s="31">
        <v>0</v>
      </c>
      <c r="I15" s="31">
        <v>0</v>
      </c>
      <c r="J15" s="32">
        <v>0</v>
      </c>
      <c r="K15" s="33">
        <v>9835</v>
      </c>
      <c r="L15" s="34" t="s">
        <v>55</v>
      </c>
      <c r="M15" s="35">
        <v>0</v>
      </c>
      <c r="N15" s="35">
        <v>0</v>
      </c>
      <c r="O15" s="35">
        <v>3</v>
      </c>
      <c r="P15" s="35">
        <v>11</v>
      </c>
      <c r="Q15" s="35">
        <v>0</v>
      </c>
      <c r="R15" s="35">
        <v>0</v>
      </c>
      <c r="S15" s="35">
        <v>0</v>
      </c>
      <c r="T15" s="35">
        <v>0</v>
      </c>
      <c r="U15" s="36">
        <f t="shared" si="0"/>
        <v>14</v>
      </c>
      <c r="V15" s="37">
        <f t="shared" si="1"/>
        <v>204835</v>
      </c>
      <c r="W15" s="38"/>
      <c r="CT15">
        <v>183520</v>
      </c>
      <c r="CU15">
        <v>181799</v>
      </c>
      <c r="CV15" t="s">
        <v>36</v>
      </c>
      <c r="CW15">
        <v>1</v>
      </c>
      <c r="CX15" t="s">
        <v>37</v>
      </c>
      <c r="CY15" t="s">
        <v>38</v>
      </c>
      <c r="CZ15">
        <v>190111</v>
      </c>
      <c r="DA15">
        <v>190111</v>
      </c>
      <c r="DB15">
        <v>204835</v>
      </c>
      <c r="DC15" t="s">
        <v>39</v>
      </c>
      <c r="DD15" t="s">
        <v>40</v>
      </c>
      <c r="DE15" t="s">
        <v>31</v>
      </c>
      <c r="DF15" t="s">
        <v>41</v>
      </c>
      <c r="DG15" t="s">
        <v>32</v>
      </c>
    </row>
    <row r="16" spans="1:111" x14ac:dyDescent="0.45">
      <c r="A16" s="28" t="s">
        <v>32</v>
      </c>
      <c r="B16" s="28" t="s">
        <v>56</v>
      </c>
      <c r="C16" s="29" t="s">
        <v>57</v>
      </c>
      <c r="D16" s="29">
        <v>2023</v>
      </c>
      <c r="E16" s="30" t="s">
        <v>35</v>
      </c>
      <c r="F16" s="31">
        <v>0</v>
      </c>
      <c r="G16" s="31">
        <v>0</v>
      </c>
      <c r="H16" s="31">
        <v>0</v>
      </c>
      <c r="I16" s="31">
        <v>109214</v>
      </c>
      <c r="J16" s="32">
        <v>0</v>
      </c>
      <c r="K16" s="33">
        <v>5483</v>
      </c>
      <c r="L16" s="34" t="s">
        <v>38</v>
      </c>
      <c r="M16" s="35"/>
      <c r="N16" s="35"/>
      <c r="O16" s="35"/>
      <c r="P16" s="35"/>
      <c r="Q16" s="35"/>
      <c r="R16" s="35"/>
      <c r="S16" s="35"/>
      <c r="T16" s="35" t="s">
        <v>38</v>
      </c>
      <c r="U16" s="36">
        <f t="shared" si="0"/>
        <v>0</v>
      </c>
      <c r="V16" s="37">
        <f t="shared" si="1"/>
        <v>114697</v>
      </c>
      <c r="W16" s="38"/>
      <c r="CT16">
        <v>183507</v>
      </c>
      <c r="CU16">
        <v>181799</v>
      </c>
      <c r="CV16" t="s">
        <v>36</v>
      </c>
      <c r="CW16">
        <v>1</v>
      </c>
      <c r="CX16" t="s">
        <v>37</v>
      </c>
      <c r="CY16" t="s">
        <v>38</v>
      </c>
      <c r="CZ16">
        <v>106607</v>
      </c>
      <c r="DA16">
        <v>106607</v>
      </c>
      <c r="DB16">
        <v>114697</v>
      </c>
      <c r="DC16" t="s">
        <v>39</v>
      </c>
      <c r="DD16" t="s">
        <v>40</v>
      </c>
      <c r="DE16" t="s">
        <v>31</v>
      </c>
      <c r="DF16" t="s">
        <v>41</v>
      </c>
      <c r="DG16" t="s">
        <v>32</v>
      </c>
    </row>
    <row r="17" spans="1:111" x14ac:dyDescent="0.45">
      <c r="A17" s="28" t="s">
        <v>32</v>
      </c>
      <c r="B17" s="28" t="s">
        <v>58</v>
      </c>
      <c r="C17" s="29" t="s">
        <v>59</v>
      </c>
      <c r="D17" s="29">
        <v>2023</v>
      </c>
      <c r="E17" s="30" t="s">
        <v>46</v>
      </c>
      <c r="F17" s="31">
        <v>0</v>
      </c>
      <c r="G17" s="31">
        <v>0</v>
      </c>
      <c r="H17" s="31">
        <v>0</v>
      </c>
      <c r="I17" s="31">
        <v>20000</v>
      </c>
      <c r="J17" s="32">
        <v>0</v>
      </c>
      <c r="K17" s="33">
        <v>1400</v>
      </c>
      <c r="L17" s="34" t="s">
        <v>38</v>
      </c>
      <c r="M17" s="35"/>
      <c r="N17" s="35"/>
      <c r="O17" s="35"/>
      <c r="P17" s="35"/>
      <c r="Q17" s="35"/>
      <c r="R17" s="35"/>
      <c r="S17" s="35"/>
      <c r="T17" s="35" t="s">
        <v>38</v>
      </c>
      <c r="U17" s="36">
        <f t="shared" si="0"/>
        <v>0</v>
      </c>
      <c r="V17" s="37">
        <f t="shared" si="1"/>
        <v>21400</v>
      </c>
      <c r="W17" s="38"/>
      <c r="CT17">
        <v>183504</v>
      </c>
      <c r="CU17">
        <v>181799</v>
      </c>
      <c r="CV17" t="s">
        <v>36</v>
      </c>
      <c r="CW17">
        <v>1</v>
      </c>
      <c r="CX17" t="s">
        <v>38</v>
      </c>
      <c r="CY17" t="s">
        <v>38</v>
      </c>
      <c r="CZ17">
        <v>21400</v>
      </c>
      <c r="DA17">
        <v>21400</v>
      </c>
      <c r="DB17">
        <v>21400</v>
      </c>
      <c r="DC17" t="s">
        <v>39</v>
      </c>
      <c r="DD17" t="s">
        <v>40</v>
      </c>
      <c r="DE17" t="s">
        <v>31</v>
      </c>
      <c r="DF17" t="s">
        <v>41</v>
      </c>
      <c r="DG17" t="s">
        <v>32</v>
      </c>
    </row>
    <row r="18" spans="1:111" x14ac:dyDescent="0.45">
      <c r="A18" s="28" t="s">
        <v>32</v>
      </c>
      <c r="B18" s="28" t="s">
        <v>60</v>
      </c>
      <c r="C18" s="29" t="s">
        <v>61</v>
      </c>
      <c r="D18" s="29">
        <v>2023</v>
      </c>
      <c r="E18" s="30" t="s">
        <v>35</v>
      </c>
      <c r="F18" s="31">
        <v>0</v>
      </c>
      <c r="G18" s="31">
        <v>728676</v>
      </c>
      <c r="H18" s="31">
        <v>116962</v>
      </c>
      <c r="I18" s="31">
        <v>0</v>
      </c>
      <c r="J18" s="32">
        <v>0</v>
      </c>
      <c r="K18" s="33">
        <v>42519</v>
      </c>
      <c r="L18" s="34" t="s">
        <v>98</v>
      </c>
      <c r="M18" s="35">
        <v>0</v>
      </c>
      <c r="N18" s="35">
        <v>0</v>
      </c>
      <c r="O18" s="35">
        <v>24</v>
      </c>
      <c r="P18" s="35">
        <v>31</v>
      </c>
      <c r="Q18" s="35">
        <v>0</v>
      </c>
      <c r="R18" s="35">
        <v>0</v>
      </c>
      <c r="S18" s="35">
        <v>0</v>
      </c>
      <c r="T18" s="35">
        <v>0</v>
      </c>
      <c r="U18" s="36">
        <f t="shared" si="0"/>
        <v>55</v>
      </c>
      <c r="V18" s="37">
        <f t="shared" si="1"/>
        <v>888157</v>
      </c>
      <c r="W18" s="38"/>
      <c r="CT18">
        <v>183519</v>
      </c>
      <c r="CU18">
        <v>181799</v>
      </c>
      <c r="CV18" t="s">
        <v>36</v>
      </c>
      <c r="CW18">
        <v>1</v>
      </c>
      <c r="CX18" t="s">
        <v>37</v>
      </c>
      <c r="CY18" t="s">
        <v>38</v>
      </c>
      <c r="CZ18">
        <v>834025</v>
      </c>
      <c r="DA18">
        <v>834025</v>
      </c>
      <c r="DB18">
        <v>888157</v>
      </c>
      <c r="DC18" t="s">
        <v>39</v>
      </c>
      <c r="DD18" t="s">
        <v>40</v>
      </c>
      <c r="DE18" t="s">
        <v>31</v>
      </c>
      <c r="DF18" t="s">
        <v>41</v>
      </c>
      <c r="DG18" t="s">
        <v>32</v>
      </c>
    </row>
    <row r="19" spans="1:111" x14ac:dyDescent="0.45">
      <c r="A19" s="28" t="s">
        <v>32</v>
      </c>
      <c r="B19" s="28" t="s">
        <v>62</v>
      </c>
      <c r="C19" s="29" t="s">
        <v>63</v>
      </c>
      <c r="D19" s="29">
        <v>2023</v>
      </c>
      <c r="E19" s="30" t="s">
        <v>35</v>
      </c>
      <c r="F19" s="31">
        <v>0</v>
      </c>
      <c r="G19" s="31">
        <v>701856</v>
      </c>
      <c r="H19" s="31">
        <v>274405</v>
      </c>
      <c r="I19" s="31">
        <v>0</v>
      </c>
      <c r="J19" s="32">
        <v>4540</v>
      </c>
      <c r="K19" s="33">
        <v>58541</v>
      </c>
      <c r="L19" s="34" t="s">
        <v>55</v>
      </c>
      <c r="M19" s="35">
        <v>0</v>
      </c>
      <c r="N19" s="35">
        <v>0</v>
      </c>
      <c r="O19" s="35">
        <v>8</v>
      </c>
      <c r="P19" s="35">
        <v>32</v>
      </c>
      <c r="Q19" s="35">
        <v>8</v>
      </c>
      <c r="R19" s="35">
        <v>0</v>
      </c>
      <c r="S19" s="35">
        <v>0</v>
      </c>
      <c r="T19" s="35">
        <v>0</v>
      </c>
      <c r="U19" s="36">
        <f t="shared" si="0"/>
        <v>48</v>
      </c>
      <c r="V19" s="37">
        <f t="shared" si="1"/>
        <v>1039342</v>
      </c>
      <c r="W19" s="38" t="s">
        <v>99</v>
      </c>
      <c r="CT19">
        <v>184149</v>
      </c>
      <c r="CU19">
        <v>181799</v>
      </c>
      <c r="CV19" t="s">
        <v>36</v>
      </c>
      <c r="CW19">
        <v>1</v>
      </c>
      <c r="CX19" t="s">
        <v>64</v>
      </c>
      <c r="CY19" t="s">
        <v>38</v>
      </c>
      <c r="CZ19">
        <v>462698</v>
      </c>
      <c r="DA19">
        <v>462698</v>
      </c>
      <c r="DB19">
        <v>488714</v>
      </c>
      <c r="DC19" t="s">
        <v>39</v>
      </c>
      <c r="DD19" t="s">
        <v>40</v>
      </c>
      <c r="DE19" t="s">
        <v>31</v>
      </c>
      <c r="DF19" t="s">
        <v>41</v>
      </c>
      <c r="DG19" t="s">
        <v>32</v>
      </c>
    </row>
    <row r="20" spans="1:111" x14ac:dyDescent="0.45">
      <c r="A20" s="28" t="s">
        <v>32</v>
      </c>
      <c r="B20" s="28" t="s">
        <v>65</v>
      </c>
      <c r="C20" s="29" t="s">
        <v>66</v>
      </c>
      <c r="D20" s="29">
        <v>2023</v>
      </c>
      <c r="E20" s="30" t="s">
        <v>35</v>
      </c>
      <c r="F20" s="31">
        <v>66109</v>
      </c>
      <c r="G20" s="31">
        <v>0</v>
      </c>
      <c r="H20" s="31">
        <v>24081</v>
      </c>
      <c r="I20" s="31">
        <v>22625</v>
      </c>
      <c r="J20" s="32">
        <v>0</v>
      </c>
      <c r="K20" s="33">
        <v>5598</v>
      </c>
      <c r="L20" s="34" t="s">
        <v>38</v>
      </c>
      <c r="M20" s="35"/>
      <c r="N20" s="35"/>
      <c r="O20" s="35"/>
      <c r="P20" s="35"/>
      <c r="Q20" s="35"/>
      <c r="R20" s="35"/>
      <c r="S20" s="35"/>
      <c r="T20" s="35" t="s">
        <v>38</v>
      </c>
      <c r="U20" s="36">
        <f t="shared" si="0"/>
        <v>0</v>
      </c>
      <c r="V20" s="37">
        <f t="shared" si="1"/>
        <v>118413</v>
      </c>
      <c r="W20" s="38"/>
      <c r="CT20">
        <v>183529</v>
      </c>
      <c r="CU20">
        <v>181799</v>
      </c>
      <c r="CV20" t="s">
        <v>36</v>
      </c>
      <c r="CW20">
        <v>1</v>
      </c>
      <c r="CX20" t="s">
        <v>37</v>
      </c>
      <c r="CY20" t="s">
        <v>38</v>
      </c>
      <c r="CZ20">
        <v>111840</v>
      </c>
      <c r="DA20">
        <v>111840</v>
      </c>
      <c r="DB20">
        <v>118413</v>
      </c>
      <c r="DC20" t="s">
        <v>39</v>
      </c>
      <c r="DD20" t="s">
        <v>40</v>
      </c>
      <c r="DE20" t="s">
        <v>31</v>
      </c>
      <c r="DF20" t="s">
        <v>41</v>
      </c>
      <c r="DG20" t="s">
        <v>32</v>
      </c>
    </row>
    <row r="21" spans="1:111" x14ac:dyDescent="0.45">
      <c r="A21" s="28" t="s">
        <v>32</v>
      </c>
      <c r="B21" s="28" t="s">
        <v>67</v>
      </c>
      <c r="C21" s="29" t="s">
        <v>68</v>
      </c>
      <c r="D21" s="29">
        <v>2023</v>
      </c>
      <c r="E21" s="30" t="s">
        <v>35</v>
      </c>
      <c r="F21" s="31">
        <v>0</v>
      </c>
      <c r="G21" s="31">
        <v>57480</v>
      </c>
      <c r="H21" s="31">
        <v>3900</v>
      </c>
      <c r="I21" s="31">
        <v>0</v>
      </c>
      <c r="J21" s="32">
        <v>0</v>
      </c>
      <c r="K21" s="33">
        <v>2995</v>
      </c>
      <c r="L21" s="34" t="s">
        <v>98</v>
      </c>
      <c r="M21" s="35">
        <v>0</v>
      </c>
      <c r="N21" s="35">
        <v>0</v>
      </c>
      <c r="O21" s="35">
        <v>5</v>
      </c>
      <c r="P21" s="35">
        <v>0</v>
      </c>
      <c r="Q21" s="35">
        <v>0</v>
      </c>
      <c r="R21" s="35">
        <v>0</v>
      </c>
      <c r="S21" s="35">
        <v>0</v>
      </c>
      <c r="T21" s="35">
        <v>0</v>
      </c>
      <c r="U21" s="36">
        <f t="shared" si="0"/>
        <v>5</v>
      </c>
      <c r="V21" s="37">
        <f t="shared" si="1"/>
        <v>64375</v>
      </c>
      <c r="W21" s="38"/>
      <c r="CT21">
        <v>183501</v>
      </c>
      <c r="CU21">
        <v>181799</v>
      </c>
      <c r="CV21" t="s">
        <v>36</v>
      </c>
      <c r="CW21">
        <v>1</v>
      </c>
      <c r="CX21" t="s">
        <v>37</v>
      </c>
      <c r="CY21" t="s">
        <v>38</v>
      </c>
      <c r="CZ21">
        <v>60115</v>
      </c>
      <c r="DA21">
        <v>60115</v>
      </c>
      <c r="DB21">
        <v>64375</v>
      </c>
      <c r="DC21" t="s">
        <v>39</v>
      </c>
      <c r="DD21" t="s">
        <v>40</v>
      </c>
      <c r="DE21" t="s">
        <v>31</v>
      </c>
      <c r="DF21" t="s">
        <v>41</v>
      </c>
      <c r="DG21" t="s">
        <v>32</v>
      </c>
    </row>
    <row r="22" spans="1:111" x14ac:dyDescent="0.45">
      <c r="A22" s="28" t="s">
        <v>32</v>
      </c>
      <c r="B22" s="28" t="s">
        <v>69</v>
      </c>
      <c r="C22" s="29" t="s">
        <v>70</v>
      </c>
      <c r="D22" s="29">
        <v>2023</v>
      </c>
      <c r="E22" s="30" t="s">
        <v>35</v>
      </c>
      <c r="F22" s="31">
        <v>0</v>
      </c>
      <c r="G22" s="31">
        <v>295212</v>
      </c>
      <c r="H22" s="31">
        <v>14794</v>
      </c>
      <c r="I22" s="31">
        <v>0</v>
      </c>
      <c r="J22" s="32">
        <v>0</v>
      </c>
      <c r="K22" s="33">
        <v>0</v>
      </c>
      <c r="L22" s="34" t="s">
        <v>55</v>
      </c>
      <c r="M22" s="35">
        <v>0</v>
      </c>
      <c r="N22" s="35">
        <v>0</v>
      </c>
      <c r="O22" s="35">
        <v>13</v>
      </c>
      <c r="P22" s="35">
        <v>6</v>
      </c>
      <c r="Q22" s="35">
        <v>3</v>
      </c>
      <c r="R22" s="35">
        <v>0</v>
      </c>
      <c r="S22" s="35">
        <v>0</v>
      </c>
      <c r="T22" s="35">
        <v>0</v>
      </c>
      <c r="U22" s="36">
        <f t="shared" si="0"/>
        <v>22</v>
      </c>
      <c r="V22" s="37">
        <f t="shared" si="1"/>
        <v>310006</v>
      </c>
      <c r="W22" s="38"/>
      <c r="CT22">
        <v>183527</v>
      </c>
      <c r="CU22">
        <v>181799</v>
      </c>
      <c r="CV22" t="s">
        <v>36</v>
      </c>
      <c r="CW22">
        <v>1</v>
      </c>
      <c r="CX22" t="s">
        <v>37</v>
      </c>
      <c r="CY22" t="s">
        <v>38</v>
      </c>
      <c r="CZ22">
        <v>287494</v>
      </c>
      <c r="DA22">
        <v>287494</v>
      </c>
      <c r="DB22">
        <v>310006</v>
      </c>
      <c r="DC22" t="s">
        <v>39</v>
      </c>
      <c r="DD22" t="s">
        <v>40</v>
      </c>
      <c r="DE22" t="s">
        <v>31</v>
      </c>
      <c r="DF22" t="s">
        <v>41</v>
      </c>
      <c r="DG22" t="s">
        <v>32</v>
      </c>
    </row>
    <row r="23" spans="1:111" x14ac:dyDescent="0.45">
      <c r="A23" s="28" t="s">
        <v>32</v>
      </c>
      <c r="B23" s="28" t="s">
        <v>71</v>
      </c>
      <c r="C23" s="29" t="s">
        <v>72</v>
      </c>
      <c r="D23" s="29">
        <v>2023</v>
      </c>
      <c r="E23" s="30" t="s">
        <v>35</v>
      </c>
      <c r="F23" s="31">
        <v>93396</v>
      </c>
      <c r="G23" s="31">
        <v>0</v>
      </c>
      <c r="H23" s="31">
        <v>0</v>
      </c>
      <c r="I23" s="31">
        <v>0</v>
      </c>
      <c r="J23" s="32">
        <v>0</v>
      </c>
      <c r="K23" s="33">
        <v>4312</v>
      </c>
      <c r="L23" s="34" t="s">
        <v>38</v>
      </c>
      <c r="M23" s="35"/>
      <c r="N23" s="35"/>
      <c r="O23" s="35"/>
      <c r="P23" s="35"/>
      <c r="Q23" s="35"/>
      <c r="R23" s="35"/>
      <c r="S23" s="35"/>
      <c r="T23" s="35" t="s">
        <v>38</v>
      </c>
      <c r="U23" s="36">
        <f t="shared" si="0"/>
        <v>0</v>
      </c>
      <c r="V23" s="37">
        <f t="shared" si="1"/>
        <v>97708</v>
      </c>
      <c r="W23" s="38"/>
      <c r="CT23">
        <v>183525</v>
      </c>
      <c r="CU23">
        <v>181799</v>
      </c>
      <c r="CV23" t="s">
        <v>36</v>
      </c>
      <c r="CW23">
        <v>1</v>
      </c>
      <c r="CX23" t="s">
        <v>37</v>
      </c>
      <c r="CY23" t="s">
        <v>38</v>
      </c>
      <c r="CZ23">
        <v>90790</v>
      </c>
      <c r="DA23">
        <v>90790</v>
      </c>
      <c r="DB23">
        <v>97708</v>
      </c>
      <c r="DC23" t="s">
        <v>39</v>
      </c>
      <c r="DD23" t="s">
        <v>40</v>
      </c>
      <c r="DE23" t="s">
        <v>31</v>
      </c>
      <c r="DF23" t="s">
        <v>41</v>
      </c>
      <c r="DG23" t="s">
        <v>32</v>
      </c>
    </row>
    <row r="24" spans="1:111" x14ac:dyDescent="0.45">
      <c r="A24" s="28" t="s">
        <v>32</v>
      </c>
      <c r="B24" s="28" t="s">
        <v>73</v>
      </c>
      <c r="C24" s="29" t="s">
        <v>74</v>
      </c>
      <c r="D24" s="29">
        <v>2023</v>
      </c>
      <c r="E24" s="30" t="s">
        <v>35</v>
      </c>
      <c r="F24" s="31">
        <v>0</v>
      </c>
      <c r="G24" s="31">
        <v>546336</v>
      </c>
      <c r="H24" s="31">
        <v>16944</v>
      </c>
      <c r="I24" s="31">
        <v>0</v>
      </c>
      <c r="J24" s="32">
        <v>0</v>
      </c>
      <c r="K24" s="33">
        <v>33852</v>
      </c>
      <c r="L24" s="34" t="s">
        <v>98</v>
      </c>
      <c r="M24" s="35">
        <v>0</v>
      </c>
      <c r="N24" s="35">
        <v>0</v>
      </c>
      <c r="O24" s="35">
        <v>30</v>
      </c>
      <c r="P24" s="35">
        <v>6</v>
      </c>
      <c r="Q24" s="35">
        <v>6</v>
      </c>
      <c r="R24" s="35">
        <v>0</v>
      </c>
      <c r="S24" s="35">
        <v>0</v>
      </c>
      <c r="T24" s="35">
        <v>0</v>
      </c>
      <c r="U24" s="36">
        <f t="shared" si="0"/>
        <v>42</v>
      </c>
      <c r="V24" s="37">
        <f t="shared" si="1"/>
        <v>597132</v>
      </c>
      <c r="W24" s="38"/>
      <c r="CT24">
        <v>183502</v>
      </c>
      <c r="CU24">
        <v>181799</v>
      </c>
      <c r="CV24" t="s">
        <v>36</v>
      </c>
      <c r="CW24">
        <v>1</v>
      </c>
      <c r="CX24" t="s">
        <v>37</v>
      </c>
      <c r="CY24" t="s">
        <v>38</v>
      </c>
      <c r="CZ24">
        <v>557388</v>
      </c>
      <c r="DA24">
        <v>557388</v>
      </c>
      <c r="DB24">
        <v>597132</v>
      </c>
      <c r="DC24" t="s">
        <v>39</v>
      </c>
      <c r="DD24" t="s">
        <v>40</v>
      </c>
      <c r="DE24" t="s">
        <v>31</v>
      </c>
      <c r="DF24" t="s">
        <v>41</v>
      </c>
      <c r="DG24" t="s">
        <v>32</v>
      </c>
    </row>
    <row r="25" spans="1:111" x14ac:dyDescent="0.45">
      <c r="A25" s="28" t="s">
        <v>32</v>
      </c>
      <c r="B25" s="28" t="s">
        <v>75</v>
      </c>
      <c r="C25" s="29" t="s">
        <v>76</v>
      </c>
      <c r="D25" s="29">
        <v>2023</v>
      </c>
      <c r="E25" s="30" t="s">
        <v>46</v>
      </c>
      <c r="F25" s="31">
        <v>0</v>
      </c>
      <c r="G25" s="31">
        <v>0</v>
      </c>
      <c r="H25" s="31">
        <v>0</v>
      </c>
      <c r="I25" s="31">
        <v>101579</v>
      </c>
      <c r="J25" s="32">
        <v>0</v>
      </c>
      <c r="K25" s="33">
        <v>7110</v>
      </c>
      <c r="L25" s="34" t="s">
        <v>38</v>
      </c>
      <c r="M25" s="35"/>
      <c r="N25" s="35"/>
      <c r="O25" s="35"/>
      <c r="P25" s="35"/>
      <c r="Q25" s="35"/>
      <c r="R25" s="35"/>
      <c r="S25" s="35"/>
      <c r="T25" s="35" t="s">
        <v>38</v>
      </c>
      <c r="U25" s="36">
        <f t="shared" si="0"/>
        <v>0</v>
      </c>
      <c r="V25" s="37">
        <f t="shared" si="1"/>
        <v>108689</v>
      </c>
      <c r="W25" s="38"/>
      <c r="CT25">
        <v>183508</v>
      </c>
      <c r="CU25">
        <v>181799</v>
      </c>
      <c r="CV25" t="s">
        <v>36</v>
      </c>
      <c r="CW25">
        <v>1</v>
      </c>
      <c r="CX25" t="s">
        <v>38</v>
      </c>
      <c r="CY25" t="s">
        <v>38</v>
      </c>
      <c r="CZ25">
        <v>108689</v>
      </c>
      <c r="DA25">
        <v>108689</v>
      </c>
      <c r="DB25">
        <v>108689</v>
      </c>
      <c r="DC25" t="s">
        <v>39</v>
      </c>
      <c r="DD25" t="s">
        <v>40</v>
      </c>
      <c r="DE25" t="s">
        <v>31</v>
      </c>
      <c r="DF25" t="s">
        <v>41</v>
      </c>
      <c r="DG25" t="s">
        <v>32</v>
      </c>
    </row>
    <row r="26" spans="1:111" x14ac:dyDescent="0.45">
      <c r="A26" s="28" t="s">
        <v>32</v>
      </c>
      <c r="B26" s="28" t="s">
        <v>77</v>
      </c>
      <c r="C26" s="29" t="s">
        <v>78</v>
      </c>
      <c r="D26" s="29">
        <v>2023</v>
      </c>
      <c r="E26" s="30" t="s">
        <v>35</v>
      </c>
      <c r="F26" s="31">
        <v>0</v>
      </c>
      <c r="G26" s="31">
        <v>339192</v>
      </c>
      <c r="H26" s="31">
        <v>32184</v>
      </c>
      <c r="I26" s="31">
        <v>0</v>
      </c>
      <c r="J26" s="32">
        <v>0</v>
      </c>
      <c r="K26" s="33">
        <v>18232</v>
      </c>
      <c r="L26" s="34" t="s">
        <v>98</v>
      </c>
      <c r="M26" s="35">
        <v>0</v>
      </c>
      <c r="N26" s="35">
        <v>0</v>
      </c>
      <c r="O26" s="35">
        <v>28</v>
      </c>
      <c r="P26" s="35">
        <v>2</v>
      </c>
      <c r="Q26" s="35">
        <v>0</v>
      </c>
      <c r="R26" s="35">
        <v>0</v>
      </c>
      <c r="S26" s="35">
        <v>0</v>
      </c>
      <c r="T26" s="35">
        <v>0</v>
      </c>
      <c r="U26" s="36">
        <f t="shared" si="0"/>
        <v>30</v>
      </c>
      <c r="V26" s="37">
        <f t="shared" si="1"/>
        <v>389608</v>
      </c>
      <c r="W26" s="38"/>
      <c r="CT26">
        <v>183503</v>
      </c>
      <c r="CU26">
        <v>181799</v>
      </c>
      <c r="CV26" t="s">
        <v>36</v>
      </c>
      <c r="CW26">
        <v>1</v>
      </c>
      <c r="CX26" t="s">
        <v>37</v>
      </c>
      <c r="CY26" t="s">
        <v>38</v>
      </c>
      <c r="CZ26">
        <v>364480</v>
      </c>
      <c r="DA26">
        <v>364480</v>
      </c>
      <c r="DB26">
        <v>389608</v>
      </c>
      <c r="DC26" t="s">
        <v>39</v>
      </c>
      <c r="DD26" t="s">
        <v>40</v>
      </c>
      <c r="DE26" t="s">
        <v>31</v>
      </c>
      <c r="DF26" t="s">
        <v>41</v>
      </c>
      <c r="DG26" t="s">
        <v>32</v>
      </c>
    </row>
    <row r="27" spans="1:111" x14ac:dyDescent="0.45">
      <c r="A27" s="28" t="s">
        <v>32</v>
      </c>
      <c r="B27" s="28" t="s">
        <v>79</v>
      </c>
      <c r="C27" s="29" t="s">
        <v>80</v>
      </c>
      <c r="D27" s="29">
        <v>2023</v>
      </c>
      <c r="E27" s="30" t="s">
        <v>35</v>
      </c>
      <c r="F27" s="31">
        <v>0</v>
      </c>
      <c r="G27" s="31">
        <v>278964</v>
      </c>
      <c r="H27" s="31">
        <v>44756</v>
      </c>
      <c r="I27" s="31">
        <v>0</v>
      </c>
      <c r="J27" s="32">
        <v>0</v>
      </c>
      <c r="K27" s="33">
        <v>26735</v>
      </c>
      <c r="L27" s="34" t="s">
        <v>98</v>
      </c>
      <c r="M27" s="35">
        <v>0</v>
      </c>
      <c r="N27" s="35">
        <v>0</v>
      </c>
      <c r="O27" s="35">
        <v>15</v>
      </c>
      <c r="P27" s="35">
        <v>8</v>
      </c>
      <c r="Q27" s="35">
        <v>2</v>
      </c>
      <c r="R27" s="35">
        <v>0</v>
      </c>
      <c r="S27" s="35">
        <v>0</v>
      </c>
      <c r="T27" s="35">
        <v>0</v>
      </c>
      <c r="U27" s="36">
        <f t="shared" si="0"/>
        <v>25</v>
      </c>
      <c r="V27" s="37">
        <f t="shared" si="1"/>
        <v>350455</v>
      </c>
      <c r="W27" s="38"/>
      <c r="CT27">
        <v>183499</v>
      </c>
      <c r="CU27">
        <v>181799</v>
      </c>
      <c r="CV27" t="s">
        <v>36</v>
      </c>
      <c r="CW27">
        <v>1</v>
      </c>
      <c r="CX27" t="s">
        <v>37</v>
      </c>
      <c r="CY27" t="s">
        <v>38</v>
      </c>
      <c r="CZ27">
        <v>329767</v>
      </c>
      <c r="DA27">
        <v>329767</v>
      </c>
      <c r="DB27">
        <v>350455</v>
      </c>
      <c r="DC27" t="s">
        <v>39</v>
      </c>
      <c r="DD27" t="s">
        <v>40</v>
      </c>
      <c r="DE27" t="s">
        <v>31</v>
      </c>
      <c r="DF27" t="s">
        <v>41</v>
      </c>
      <c r="DG27" t="s">
        <v>32</v>
      </c>
    </row>
    <row r="28" spans="1:111" x14ac:dyDescent="0.45">
      <c r="A28" s="28" t="s">
        <v>32</v>
      </c>
      <c r="B28" s="28" t="s">
        <v>81</v>
      </c>
      <c r="C28" s="29" t="s">
        <v>82</v>
      </c>
      <c r="D28" s="29">
        <v>2023</v>
      </c>
      <c r="E28" s="30" t="s">
        <v>35</v>
      </c>
      <c r="F28" s="31">
        <v>0</v>
      </c>
      <c r="G28" s="31">
        <v>158856</v>
      </c>
      <c r="H28" s="31">
        <v>28530</v>
      </c>
      <c r="I28" s="31">
        <v>0</v>
      </c>
      <c r="J28" s="32">
        <v>0</v>
      </c>
      <c r="K28" s="33">
        <v>10009</v>
      </c>
      <c r="L28" s="34" t="s">
        <v>98</v>
      </c>
      <c r="M28" s="35">
        <v>0</v>
      </c>
      <c r="N28" s="35">
        <v>0</v>
      </c>
      <c r="O28" s="35">
        <v>5</v>
      </c>
      <c r="P28" s="35">
        <v>3</v>
      </c>
      <c r="Q28" s="35">
        <v>4</v>
      </c>
      <c r="R28" s="35">
        <v>1</v>
      </c>
      <c r="S28" s="35">
        <v>1</v>
      </c>
      <c r="T28" s="35">
        <v>0</v>
      </c>
      <c r="U28" s="36">
        <f t="shared" si="0"/>
        <v>14</v>
      </c>
      <c r="V28" s="37">
        <f t="shared" si="1"/>
        <v>197395</v>
      </c>
      <c r="W28" s="38"/>
      <c r="CT28">
        <v>183526</v>
      </c>
      <c r="CU28">
        <v>181799</v>
      </c>
      <c r="CV28" t="s">
        <v>36</v>
      </c>
      <c r="CW28">
        <v>1</v>
      </c>
      <c r="CX28" t="s">
        <v>37</v>
      </c>
      <c r="CY28" t="s">
        <v>38</v>
      </c>
      <c r="CZ28">
        <v>185647</v>
      </c>
      <c r="DA28">
        <v>185647</v>
      </c>
      <c r="DB28">
        <v>197395</v>
      </c>
      <c r="DC28" t="s">
        <v>39</v>
      </c>
      <c r="DD28" t="s">
        <v>40</v>
      </c>
      <c r="DE28" t="s">
        <v>31</v>
      </c>
      <c r="DF28" t="s">
        <v>41</v>
      </c>
      <c r="DG28" t="s">
        <v>32</v>
      </c>
    </row>
    <row r="29" spans="1:111" x14ac:dyDescent="0.45">
      <c r="A29" s="28" t="s">
        <v>32</v>
      </c>
      <c r="B29" s="28" t="s">
        <v>83</v>
      </c>
      <c r="C29" s="29" t="s">
        <v>84</v>
      </c>
      <c r="D29" s="29">
        <v>2023</v>
      </c>
      <c r="E29" s="30" t="s">
        <v>85</v>
      </c>
      <c r="F29" s="31">
        <v>0</v>
      </c>
      <c r="G29" s="31">
        <v>0</v>
      </c>
      <c r="H29" s="31">
        <v>73182</v>
      </c>
      <c r="I29" s="31">
        <v>0</v>
      </c>
      <c r="J29" s="32">
        <v>0</v>
      </c>
      <c r="K29" s="33">
        <v>3000</v>
      </c>
      <c r="L29" s="34" t="s">
        <v>38</v>
      </c>
      <c r="M29" s="35"/>
      <c r="N29" s="35"/>
      <c r="O29" s="35"/>
      <c r="P29" s="35"/>
      <c r="Q29" s="35"/>
      <c r="R29" s="35"/>
      <c r="S29" s="35"/>
      <c r="T29" s="35" t="s">
        <v>38</v>
      </c>
      <c r="U29" s="36">
        <f t="shared" si="0"/>
        <v>0</v>
      </c>
      <c r="V29" s="37">
        <f t="shared" si="1"/>
        <v>76182</v>
      </c>
      <c r="W29" s="38" t="s">
        <v>99</v>
      </c>
      <c r="CT29">
        <v>183518</v>
      </c>
      <c r="CU29">
        <v>181799</v>
      </c>
      <c r="CV29" t="s">
        <v>36</v>
      </c>
      <c r="CW29">
        <v>1</v>
      </c>
      <c r="CY29" t="s">
        <v>38</v>
      </c>
      <c r="CZ29">
        <v>38182</v>
      </c>
      <c r="DA29">
        <v>38182</v>
      </c>
      <c r="DB29">
        <v>38182</v>
      </c>
      <c r="DC29" t="s">
        <v>39</v>
      </c>
      <c r="DD29" t="s">
        <v>40</v>
      </c>
      <c r="DE29" t="s">
        <v>31</v>
      </c>
      <c r="DF29" t="s">
        <v>41</v>
      </c>
      <c r="DG29" t="s">
        <v>32</v>
      </c>
    </row>
    <row r="30" spans="1:111" x14ac:dyDescent="0.45">
      <c r="A30" s="28" t="s">
        <v>32</v>
      </c>
      <c r="B30" s="28" t="s">
        <v>86</v>
      </c>
      <c r="C30" s="29" t="s">
        <v>87</v>
      </c>
      <c r="D30" s="29">
        <v>2023</v>
      </c>
      <c r="E30" s="30" t="s">
        <v>35</v>
      </c>
      <c r="F30" s="31">
        <v>0</v>
      </c>
      <c r="G30" s="31">
        <v>282756</v>
      </c>
      <c r="H30" s="31">
        <v>19020</v>
      </c>
      <c r="I30" s="31">
        <v>0</v>
      </c>
      <c r="J30" s="32">
        <v>0</v>
      </c>
      <c r="K30" s="33">
        <v>15719</v>
      </c>
      <c r="L30" s="34" t="s">
        <v>55</v>
      </c>
      <c r="M30" s="35">
        <v>0</v>
      </c>
      <c r="N30" s="35">
        <v>12</v>
      </c>
      <c r="O30" s="35">
        <v>13</v>
      </c>
      <c r="P30" s="35">
        <v>0</v>
      </c>
      <c r="Q30" s="35">
        <v>0</v>
      </c>
      <c r="R30" s="35">
        <v>0</v>
      </c>
      <c r="S30" s="35">
        <v>0</v>
      </c>
      <c r="T30" s="35">
        <v>0</v>
      </c>
      <c r="U30" s="36">
        <f t="shared" si="0"/>
        <v>25</v>
      </c>
      <c r="V30" s="37">
        <f t="shared" si="1"/>
        <v>317495</v>
      </c>
      <c r="W30" s="38"/>
      <c r="CT30">
        <v>183530</v>
      </c>
      <c r="CU30">
        <v>181799</v>
      </c>
      <c r="CV30" t="s">
        <v>36</v>
      </c>
      <c r="CW30">
        <v>1</v>
      </c>
      <c r="CX30" t="s">
        <v>37</v>
      </c>
      <c r="CY30" t="s">
        <v>38</v>
      </c>
      <c r="CZ30">
        <v>293507</v>
      </c>
      <c r="DA30">
        <v>293507</v>
      </c>
      <c r="DB30">
        <v>317495</v>
      </c>
      <c r="DC30" t="s">
        <v>39</v>
      </c>
      <c r="DD30" t="s">
        <v>40</v>
      </c>
      <c r="DE30" t="s">
        <v>31</v>
      </c>
      <c r="DF30" t="s">
        <v>41</v>
      </c>
      <c r="DG30" t="s">
        <v>32</v>
      </c>
    </row>
    <row r="31" spans="1:111" x14ac:dyDescent="0.45">
      <c r="A31" s="28" t="s">
        <v>32</v>
      </c>
      <c r="B31" s="28" t="s">
        <v>88</v>
      </c>
      <c r="C31" s="29" t="s">
        <v>89</v>
      </c>
      <c r="D31" s="29">
        <v>2023</v>
      </c>
      <c r="E31" s="30" t="s">
        <v>35</v>
      </c>
      <c r="F31" s="31">
        <v>0</v>
      </c>
      <c r="G31" s="31">
        <v>363972</v>
      </c>
      <c r="H31" s="31">
        <v>72290</v>
      </c>
      <c r="I31" s="31">
        <v>0</v>
      </c>
      <c r="J31" s="32">
        <v>0</v>
      </c>
      <c r="K31" s="33">
        <v>25302</v>
      </c>
      <c r="L31" s="34" t="s">
        <v>55</v>
      </c>
      <c r="M31" s="35">
        <v>0</v>
      </c>
      <c r="N31" s="35">
        <v>0</v>
      </c>
      <c r="O31" s="35">
        <v>20</v>
      </c>
      <c r="P31" s="35">
        <v>5</v>
      </c>
      <c r="Q31" s="35">
        <v>3</v>
      </c>
      <c r="R31" s="35">
        <v>0</v>
      </c>
      <c r="S31" s="35">
        <v>0</v>
      </c>
      <c r="T31" s="35">
        <v>0</v>
      </c>
      <c r="U31" s="36">
        <f t="shared" si="0"/>
        <v>28</v>
      </c>
      <c r="V31" s="37">
        <f t="shared" si="1"/>
        <v>461564</v>
      </c>
      <c r="W31" s="38"/>
      <c r="CT31">
        <v>183522</v>
      </c>
      <c r="CU31">
        <v>181799</v>
      </c>
      <c r="CV31" t="s">
        <v>36</v>
      </c>
      <c r="CW31">
        <v>1</v>
      </c>
      <c r="CX31" t="s">
        <v>37</v>
      </c>
      <c r="CY31" t="s">
        <v>38</v>
      </c>
      <c r="CZ31">
        <v>433496</v>
      </c>
      <c r="DA31">
        <v>433496</v>
      </c>
      <c r="DB31">
        <v>461564</v>
      </c>
      <c r="DC31" t="s">
        <v>39</v>
      </c>
      <c r="DD31" t="s">
        <v>40</v>
      </c>
      <c r="DE31" t="s">
        <v>31</v>
      </c>
      <c r="DF31" t="s">
        <v>41</v>
      </c>
      <c r="DG31" t="s">
        <v>32</v>
      </c>
    </row>
    <row r="32" spans="1:111" x14ac:dyDescent="0.45">
      <c r="A32" s="28" t="s">
        <v>32</v>
      </c>
      <c r="B32" s="28" t="s">
        <v>90</v>
      </c>
      <c r="C32" s="29" t="s">
        <v>91</v>
      </c>
      <c r="D32" s="29">
        <v>2023</v>
      </c>
      <c r="E32" s="30" t="s">
        <v>35</v>
      </c>
      <c r="F32" s="31">
        <v>0</v>
      </c>
      <c r="G32" s="31">
        <v>168624</v>
      </c>
      <c r="H32" s="31">
        <v>24898</v>
      </c>
      <c r="I32" s="31">
        <v>0</v>
      </c>
      <c r="J32" s="32">
        <v>0</v>
      </c>
      <c r="K32" s="33">
        <v>12437</v>
      </c>
      <c r="L32" s="34" t="s">
        <v>55</v>
      </c>
      <c r="M32" s="35">
        <v>0</v>
      </c>
      <c r="N32" s="35">
        <v>0</v>
      </c>
      <c r="O32" s="35">
        <v>2</v>
      </c>
      <c r="P32" s="35">
        <v>10</v>
      </c>
      <c r="Q32" s="35">
        <v>0</v>
      </c>
      <c r="R32" s="35">
        <v>0</v>
      </c>
      <c r="S32" s="35">
        <v>0</v>
      </c>
      <c r="T32" s="35">
        <v>0</v>
      </c>
      <c r="U32" s="36">
        <f t="shared" si="0"/>
        <v>12</v>
      </c>
      <c r="V32" s="37">
        <f t="shared" si="1"/>
        <v>205959</v>
      </c>
      <c r="W32" s="38"/>
      <c r="CT32">
        <v>183524</v>
      </c>
      <c r="CU32">
        <v>181799</v>
      </c>
      <c r="CV32" t="s">
        <v>36</v>
      </c>
      <c r="CW32">
        <v>1</v>
      </c>
      <c r="CX32" t="s">
        <v>64</v>
      </c>
      <c r="CY32" t="s">
        <v>38</v>
      </c>
      <c r="CZ32">
        <v>193263</v>
      </c>
      <c r="DA32">
        <v>193263</v>
      </c>
      <c r="DB32">
        <v>205959</v>
      </c>
      <c r="DC32" t="s">
        <v>39</v>
      </c>
      <c r="DD32" t="s">
        <v>40</v>
      </c>
      <c r="DE32" t="s">
        <v>31</v>
      </c>
      <c r="DF32" t="s">
        <v>41</v>
      </c>
      <c r="DG32" t="s">
        <v>32</v>
      </c>
    </row>
    <row r="33" spans="1:111" x14ac:dyDescent="0.45">
      <c r="A33" s="28" t="s">
        <v>32</v>
      </c>
      <c r="B33" s="28" t="s">
        <v>92</v>
      </c>
      <c r="C33" s="29" t="s">
        <v>93</v>
      </c>
      <c r="D33" s="29">
        <v>2023</v>
      </c>
      <c r="E33" s="30" t="s">
        <v>35</v>
      </c>
      <c r="F33" s="31">
        <v>0</v>
      </c>
      <c r="G33" s="31">
        <v>95136</v>
      </c>
      <c r="H33" s="31">
        <v>19750</v>
      </c>
      <c r="I33" s="31">
        <v>0</v>
      </c>
      <c r="J33" s="32">
        <v>0</v>
      </c>
      <c r="K33" s="33">
        <v>0</v>
      </c>
      <c r="L33" s="34" t="s">
        <v>55</v>
      </c>
      <c r="M33" s="35">
        <v>0</v>
      </c>
      <c r="N33" s="35">
        <v>0</v>
      </c>
      <c r="O33" s="35">
        <v>8</v>
      </c>
      <c r="P33" s="35">
        <v>0</v>
      </c>
      <c r="Q33" s="35">
        <v>0</v>
      </c>
      <c r="R33" s="35">
        <v>0</v>
      </c>
      <c r="S33" s="35">
        <v>0</v>
      </c>
      <c r="T33" s="35">
        <v>0</v>
      </c>
      <c r="U33" s="36">
        <f t="shared" si="0"/>
        <v>8</v>
      </c>
      <c r="V33" s="37">
        <f t="shared" si="1"/>
        <v>114886</v>
      </c>
      <c r="W33" s="38"/>
      <c r="CT33">
        <v>183506</v>
      </c>
      <c r="CU33">
        <v>181799</v>
      </c>
      <c r="CV33" t="s">
        <v>36</v>
      </c>
      <c r="CW33">
        <v>1</v>
      </c>
      <c r="CX33" t="s">
        <v>64</v>
      </c>
      <c r="CY33" t="s">
        <v>38</v>
      </c>
      <c r="CZ33">
        <v>107302</v>
      </c>
      <c r="DA33">
        <v>107302</v>
      </c>
      <c r="DB33">
        <v>114886</v>
      </c>
      <c r="DC33" t="s">
        <v>39</v>
      </c>
      <c r="DD33" t="s">
        <v>40</v>
      </c>
      <c r="DE33" t="s">
        <v>31</v>
      </c>
      <c r="DF33" t="s">
        <v>41</v>
      </c>
      <c r="DG33" t="s">
        <v>32</v>
      </c>
    </row>
    <row r="34" spans="1:111" x14ac:dyDescent="0.45">
      <c r="A34" s="28" t="s">
        <v>32</v>
      </c>
      <c r="B34" s="28" t="s">
        <v>94</v>
      </c>
      <c r="C34" s="29" t="s">
        <v>95</v>
      </c>
      <c r="D34" s="29">
        <v>2023</v>
      </c>
      <c r="E34" s="30" t="s">
        <v>35</v>
      </c>
      <c r="F34" s="31">
        <v>0</v>
      </c>
      <c r="G34" s="31">
        <v>61416</v>
      </c>
      <c r="H34" s="31">
        <v>10732</v>
      </c>
      <c r="I34" s="31">
        <v>0</v>
      </c>
      <c r="J34" s="32">
        <v>0</v>
      </c>
      <c r="K34" s="33">
        <v>2000</v>
      </c>
      <c r="L34" s="34" t="s">
        <v>55</v>
      </c>
      <c r="M34" s="35">
        <v>1</v>
      </c>
      <c r="N34" s="35">
        <v>5</v>
      </c>
      <c r="O34" s="35">
        <v>0</v>
      </c>
      <c r="P34" s="35">
        <v>0</v>
      </c>
      <c r="Q34" s="35">
        <v>0</v>
      </c>
      <c r="R34" s="35">
        <v>0</v>
      </c>
      <c r="S34" s="35">
        <v>0</v>
      </c>
      <c r="T34" s="35">
        <v>0</v>
      </c>
      <c r="U34" s="36">
        <f t="shared" si="0"/>
        <v>6</v>
      </c>
      <c r="V34" s="37">
        <f t="shared" si="1"/>
        <v>74148</v>
      </c>
      <c r="W34" s="38"/>
      <c r="CT34">
        <v>183516</v>
      </c>
      <c r="CU34">
        <v>181799</v>
      </c>
      <c r="CV34" t="s">
        <v>36</v>
      </c>
      <c r="CW34">
        <v>1</v>
      </c>
      <c r="CX34" t="s">
        <v>64</v>
      </c>
      <c r="CY34" t="s">
        <v>38</v>
      </c>
      <c r="CZ34">
        <v>68556</v>
      </c>
      <c r="DA34">
        <v>68556</v>
      </c>
      <c r="DB34">
        <v>74148</v>
      </c>
      <c r="DC34" t="s">
        <v>39</v>
      </c>
      <c r="DD34" t="s">
        <v>40</v>
      </c>
      <c r="DE34" t="s">
        <v>31</v>
      </c>
      <c r="DF34" t="s">
        <v>41</v>
      </c>
      <c r="DG34" t="s">
        <v>32</v>
      </c>
    </row>
    <row r="35" spans="1:111" x14ac:dyDescent="0.45">
      <c r="A35" s="28" t="s">
        <v>32</v>
      </c>
      <c r="B35" s="28" t="s">
        <v>96</v>
      </c>
      <c r="C35" s="29" t="s">
        <v>97</v>
      </c>
      <c r="D35" s="29">
        <v>2023</v>
      </c>
      <c r="E35" s="30" t="s">
        <v>85</v>
      </c>
      <c r="F35" s="31">
        <v>0</v>
      </c>
      <c r="G35" s="31">
        <v>0</v>
      </c>
      <c r="H35" s="31">
        <v>64822</v>
      </c>
      <c r="I35" s="31">
        <v>0</v>
      </c>
      <c r="J35" s="32">
        <v>0</v>
      </c>
      <c r="K35" s="33">
        <v>6401</v>
      </c>
      <c r="L35" s="34" t="s">
        <v>38</v>
      </c>
      <c r="M35" s="35"/>
      <c r="N35" s="35"/>
      <c r="O35" s="35"/>
      <c r="P35" s="35"/>
      <c r="Q35" s="35"/>
      <c r="R35" s="35"/>
      <c r="S35" s="35"/>
      <c r="T35" s="35" t="s">
        <v>38</v>
      </c>
      <c r="U35" s="36">
        <f t="shared" si="0"/>
        <v>0</v>
      </c>
      <c r="V35" s="37">
        <f t="shared" si="1"/>
        <v>71223</v>
      </c>
      <c r="W35" s="38"/>
      <c r="CT35">
        <v>183513</v>
      </c>
      <c r="CU35">
        <v>181799</v>
      </c>
      <c r="CV35" t="s">
        <v>36</v>
      </c>
      <c r="CW35">
        <v>1</v>
      </c>
      <c r="CY35" t="s">
        <v>38</v>
      </c>
      <c r="CZ35">
        <v>71223</v>
      </c>
      <c r="DA35">
        <v>71223</v>
      </c>
      <c r="DB35">
        <v>71223</v>
      </c>
      <c r="DC35" t="s">
        <v>39</v>
      </c>
      <c r="DD35" t="s">
        <v>40</v>
      </c>
      <c r="DE35" t="s">
        <v>31</v>
      </c>
      <c r="DF35" t="s">
        <v>41</v>
      </c>
      <c r="DG35" t="s">
        <v>32</v>
      </c>
    </row>
    <row r="36" spans="1:111" x14ac:dyDescent="0.45">
      <c r="A36" s="28"/>
      <c r="B36" s="28"/>
      <c r="C36" s="29"/>
      <c r="D36" s="29"/>
      <c r="E36" s="30"/>
      <c r="F36" s="31"/>
      <c r="G36" s="32"/>
      <c r="H36" s="32"/>
      <c r="I36" s="32"/>
      <c r="J36" s="32"/>
      <c r="K36" s="33"/>
      <c r="L36" s="34"/>
      <c r="M36" s="35"/>
      <c r="N36" s="35"/>
      <c r="O36" s="35"/>
      <c r="P36" s="35"/>
      <c r="Q36" s="35"/>
      <c r="R36" s="35"/>
      <c r="S36" s="35"/>
      <c r="T36" s="35"/>
      <c r="U36" s="36">
        <f t="shared" si="0"/>
        <v>0</v>
      </c>
      <c r="V36" s="37">
        <f t="shared" si="1"/>
        <v>0</v>
      </c>
      <c r="W36" s="38"/>
      <c r="DE36" t="s">
        <v>31</v>
      </c>
    </row>
    <row r="37" spans="1:111" x14ac:dyDescent="0.45">
      <c r="A37" s="28"/>
      <c r="B37" s="28"/>
      <c r="C37" s="29"/>
      <c r="D37" s="29"/>
      <c r="E37" s="30"/>
      <c r="F37" s="31"/>
      <c r="G37" s="32"/>
      <c r="H37" s="32"/>
      <c r="I37" s="32"/>
      <c r="J37" s="32"/>
      <c r="K37" s="33"/>
      <c r="L37" s="34"/>
      <c r="M37" s="35"/>
      <c r="N37" s="35"/>
      <c r="O37" s="35"/>
      <c r="P37" s="35"/>
      <c r="Q37" s="35"/>
      <c r="R37" s="35"/>
      <c r="S37" s="35"/>
      <c r="T37" s="35"/>
      <c r="U37" s="36">
        <f t="shared" si="0"/>
        <v>0</v>
      </c>
      <c r="V37" s="37">
        <f t="shared" si="1"/>
        <v>0</v>
      </c>
      <c r="W37" s="38"/>
      <c r="DE37" t="s">
        <v>31</v>
      </c>
    </row>
    <row r="38" spans="1:111" x14ac:dyDescent="0.45">
      <c r="A38" s="28"/>
      <c r="B38" s="28"/>
      <c r="C38" s="29"/>
      <c r="D38" s="29"/>
      <c r="E38" s="30"/>
      <c r="F38" s="31"/>
      <c r="G38" s="32"/>
      <c r="H38" s="32"/>
      <c r="I38" s="32"/>
      <c r="J38" s="32"/>
      <c r="K38" s="33"/>
      <c r="L38" s="34"/>
      <c r="M38" s="35"/>
      <c r="N38" s="35"/>
      <c r="O38" s="35"/>
      <c r="P38" s="35"/>
      <c r="Q38" s="35"/>
      <c r="R38" s="35"/>
      <c r="S38" s="35"/>
      <c r="T38" s="35"/>
      <c r="U38" s="36">
        <f t="shared" si="0"/>
        <v>0</v>
      </c>
      <c r="V38" s="37">
        <f t="shared" si="1"/>
        <v>0</v>
      </c>
      <c r="W38" s="38"/>
      <c r="DE38" t="s">
        <v>31</v>
      </c>
    </row>
    <row r="39" spans="1:111" x14ac:dyDescent="0.45">
      <c r="A39" s="28"/>
      <c r="B39" s="28"/>
      <c r="C39" s="29"/>
      <c r="D39" s="29"/>
      <c r="E39" s="30"/>
      <c r="F39" s="31"/>
      <c r="G39" s="32"/>
      <c r="H39" s="32"/>
      <c r="I39" s="32"/>
      <c r="J39" s="32"/>
      <c r="K39" s="33"/>
      <c r="L39" s="34"/>
      <c r="M39" s="35"/>
      <c r="N39" s="35"/>
      <c r="O39" s="35"/>
      <c r="P39" s="35"/>
      <c r="Q39" s="35"/>
      <c r="R39" s="35"/>
      <c r="S39" s="35"/>
      <c r="T39" s="35"/>
      <c r="U39" s="36">
        <f t="shared" si="0"/>
        <v>0</v>
      </c>
      <c r="V39" s="37">
        <f t="shared" si="1"/>
        <v>0</v>
      </c>
      <c r="W39" s="38"/>
      <c r="DE39" t="s">
        <v>31</v>
      </c>
    </row>
    <row r="40" spans="1:111" x14ac:dyDescent="0.45">
      <c r="A40" s="28"/>
      <c r="B40" s="28"/>
      <c r="C40" s="29"/>
      <c r="D40" s="29"/>
      <c r="E40" s="30"/>
      <c r="F40" s="31"/>
      <c r="G40" s="32"/>
      <c r="H40" s="32"/>
      <c r="I40" s="32"/>
      <c r="J40" s="32"/>
      <c r="K40" s="33"/>
      <c r="L40" s="34"/>
      <c r="M40" s="35"/>
      <c r="N40" s="35"/>
      <c r="O40" s="35"/>
      <c r="P40" s="35"/>
      <c r="Q40" s="35"/>
      <c r="R40" s="35"/>
      <c r="S40" s="35"/>
      <c r="T40" s="35"/>
      <c r="U40" s="36">
        <f t="shared" si="0"/>
        <v>0</v>
      </c>
      <c r="V40" s="37">
        <f t="shared" si="1"/>
        <v>0</v>
      </c>
      <c r="W40" s="38"/>
      <c r="DE40" t="s">
        <v>31</v>
      </c>
    </row>
    <row r="41" spans="1:111" x14ac:dyDescent="0.45">
      <c r="A41" s="28"/>
      <c r="B41" s="28"/>
      <c r="C41" s="29"/>
      <c r="D41" s="29"/>
      <c r="E41" s="30"/>
      <c r="F41" s="31"/>
      <c r="G41" s="32"/>
      <c r="H41" s="32"/>
      <c r="I41" s="32"/>
      <c r="J41" s="32"/>
      <c r="K41" s="33"/>
      <c r="L41" s="34"/>
      <c r="M41" s="35"/>
      <c r="N41" s="35"/>
      <c r="O41" s="35"/>
      <c r="P41" s="35"/>
      <c r="Q41" s="35"/>
      <c r="R41" s="35"/>
      <c r="S41" s="35"/>
      <c r="T41" s="35"/>
      <c r="U41" s="36">
        <f t="shared" si="0"/>
        <v>0</v>
      </c>
      <c r="V41" s="37">
        <f t="shared" si="1"/>
        <v>0</v>
      </c>
      <c r="W41" s="38"/>
      <c r="DE41" t="s">
        <v>31</v>
      </c>
    </row>
    <row r="42" spans="1:111" x14ac:dyDescent="0.45">
      <c r="A42" s="28"/>
      <c r="B42" s="28"/>
      <c r="C42" s="29"/>
      <c r="D42" s="29"/>
      <c r="E42" s="30"/>
      <c r="F42" s="31"/>
      <c r="G42" s="32"/>
      <c r="H42" s="32"/>
      <c r="I42" s="32"/>
      <c r="J42" s="32"/>
      <c r="K42" s="33"/>
      <c r="L42" s="34"/>
      <c r="M42" s="35"/>
      <c r="N42" s="35"/>
      <c r="O42" s="35"/>
      <c r="P42" s="35"/>
      <c r="Q42" s="35"/>
      <c r="R42" s="35"/>
      <c r="S42" s="35"/>
      <c r="T42" s="35"/>
      <c r="U42" s="36">
        <f t="shared" si="0"/>
        <v>0</v>
      </c>
      <c r="V42" s="37">
        <f t="shared" si="1"/>
        <v>0</v>
      </c>
      <c r="W42" s="38"/>
      <c r="DE42" t="s">
        <v>31</v>
      </c>
    </row>
    <row r="43" spans="1:111" x14ac:dyDescent="0.45">
      <c r="A43" s="28"/>
      <c r="B43" s="28"/>
      <c r="C43" s="29"/>
      <c r="D43" s="29"/>
      <c r="E43" s="30"/>
      <c r="F43" s="31"/>
      <c r="G43" s="32"/>
      <c r="H43" s="32"/>
      <c r="I43" s="32"/>
      <c r="J43" s="32"/>
      <c r="K43" s="33"/>
      <c r="L43" s="34"/>
      <c r="M43" s="35"/>
      <c r="N43" s="35"/>
      <c r="O43" s="35"/>
      <c r="P43" s="35"/>
      <c r="Q43" s="35"/>
      <c r="R43" s="35"/>
      <c r="S43" s="35"/>
      <c r="T43" s="35"/>
      <c r="U43" s="36">
        <f t="shared" si="0"/>
        <v>0</v>
      </c>
      <c r="V43" s="37">
        <f t="shared" si="1"/>
        <v>0</v>
      </c>
      <c r="W43" s="38"/>
      <c r="DE43" t="s">
        <v>31</v>
      </c>
    </row>
    <row r="44" spans="1:111" x14ac:dyDescent="0.45">
      <c r="A44" s="28"/>
      <c r="B44" s="28"/>
      <c r="C44" s="29"/>
      <c r="D44" s="29"/>
      <c r="E44" s="30"/>
      <c r="F44" s="31"/>
      <c r="G44" s="32"/>
      <c r="H44" s="32"/>
      <c r="I44" s="32"/>
      <c r="J44" s="32"/>
      <c r="K44" s="33"/>
      <c r="L44" s="34"/>
      <c r="M44" s="35"/>
      <c r="N44" s="35"/>
      <c r="O44" s="35"/>
      <c r="P44" s="35"/>
      <c r="Q44" s="35"/>
      <c r="R44" s="35"/>
      <c r="S44" s="35"/>
      <c r="T44" s="35"/>
      <c r="U44" s="36">
        <f t="shared" si="0"/>
        <v>0</v>
      </c>
      <c r="V44" s="37">
        <f t="shared" si="1"/>
        <v>0</v>
      </c>
      <c r="W44" s="38"/>
      <c r="DE44" t="s">
        <v>31</v>
      </c>
    </row>
    <row r="45" spans="1:111" x14ac:dyDescent="0.45">
      <c r="A45" s="28"/>
      <c r="B45" s="28"/>
      <c r="C45" s="29"/>
      <c r="D45" s="29"/>
      <c r="E45" s="30"/>
      <c r="F45" s="31"/>
      <c r="G45" s="32"/>
      <c r="H45" s="32"/>
      <c r="I45" s="32"/>
      <c r="J45" s="32"/>
      <c r="K45" s="33"/>
      <c r="L45" s="34"/>
      <c r="M45" s="35"/>
      <c r="N45" s="35"/>
      <c r="O45" s="35"/>
      <c r="P45" s="35"/>
      <c r="Q45" s="35"/>
      <c r="R45" s="35"/>
      <c r="S45" s="35"/>
      <c r="T45" s="35"/>
      <c r="U45" s="36">
        <f t="shared" si="0"/>
        <v>0</v>
      </c>
      <c r="V45" s="37">
        <f t="shared" si="1"/>
        <v>0</v>
      </c>
      <c r="W45" s="38"/>
      <c r="DE45" t="s">
        <v>31</v>
      </c>
    </row>
  </sheetData>
  <autoFilter ref="A8:W8" xr:uid="{29EDEA80-0C0E-4FB1-919A-1D3C5390C47E}"/>
  <conditionalFormatting sqref="V9:V45">
    <cfRule type="cellIs" dxfId="3" priority="4" operator="lessThan">
      <formula>0</formula>
    </cfRule>
  </conditionalFormatting>
  <conditionalFormatting sqref="C9:C45">
    <cfRule type="expression" dxfId="2" priority="3">
      <formula>(CW9&gt;1)</formula>
    </cfRule>
  </conditionalFormatting>
  <conditionalFormatting sqref="V9:V45">
    <cfRule type="expression" dxfId="1" priority="2">
      <formula>#REF!&lt;0</formula>
    </cfRule>
  </conditionalFormatting>
  <conditionalFormatting sqref="D9:D45">
    <cfRule type="expression" dxfId="0" priority="1">
      <formula>OR($D9&gt;2023,AND($D9&lt;2023,$D9&lt;&gt;""))</formula>
    </cfRule>
  </conditionalFormatting>
  <dataValidations count="3">
    <dataValidation type="list" allowBlank="1" showInputMessage="1" showErrorMessage="1" sqref="L9:L45" xr:uid="{04F0A6C4-7D81-4BE0-BEE1-6385D81B728E}">
      <formula1>"N/A, FMR, Actual Rent"</formula1>
    </dataValidation>
    <dataValidation type="list" allowBlank="1" showInputMessage="1" showErrorMessage="1" sqref="E9:E45" xr:uid="{DFDA14F5-CEA1-4F5A-81AA-D22E947ED5C2}">
      <formula1>"PH, TH, Joint TH &amp; PH-RRH, HMIS, SSO, TRA, PRA, SRA, S+C/SRO"</formula1>
    </dataValidation>
    <dataValidation allowBlank="1" showErrorMessage="1" sqref="A8:W8" xr:uid="{C1D18858-62BA-4315-B945-65E40C7C4043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7/7/2022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2022-06-30T21:52:32Z</dcterms:created>
  <dcterms:modified xsi:type="dcterms:W3CDTF">2022-07-06T21:55:25Z</dcterms:modified>
</cp:coreProperties>
</file>