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J-500\"/>
    </mc:Choice>
  </mc:AlternateContent>
  <xr:revisionPtr revIDLastSave="0" documentId="13_ncr:1_{2B07EC6F-2B96-4258-A3E5-23E3DF37C32D}" xr6:coauthVersionLast="47" xr6:coauthVersionMax="47" xr10:uidLastSave="{00000000-0000-0000-0000-000000000000}"/>
  <bookViews>
    <workbookView xWindow="-108" yWindow="-108" windowWidth="27288" windowHeight="17544" xr2:uid="{9AC132A8-CEB1-4BDE-8CFF-1B46ED347BF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<sst xmlns="http://schemas.openxmlformats.org/spreadsheetml/2006/main" count="61" uniqueCount="49">
  <si>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</si>
  <si>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</si>
  <si>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</si>
  <si>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</si>
  <si>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</si>
  <si>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</si>
  <si>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</si>
  <si>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</si>
  <si>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</si>
  <si>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</si>
  <si>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</si>
  <si>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</si>
  <si>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</si>
  <si>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</si>
  <si>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</si>
  <si>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</si>
  <si>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</si>
  <si>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</si>
  <si>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</si>
  <si>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</si>
  <si>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</si>
  <si>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</si>
  <si>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</si>
  <si>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</si>
  <si>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</si>
  <si>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</si>
  <si>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</si>
  <si>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</si>
  <si>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</si>
  <si>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</si>
  <si>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NJ-513</t>
  </si>
  <si>
    <t>Alternatives, Inc.</t>
  </si>
  <si>
    <t>Permanent Supportive Housing I</t>
  </si>
  <si>
    <t>NJ0136L2F132114</t>
  </si>
  <si>
    <t>PH</t>
  </si>
  <si>
    <t/>
  </si>
  <si>
    <t>Newark</t>
  </si>
  <si>
    <t>Somerset County CoC</t>
  </si>
  <si>
    <t>Somerset County, NJ</t>
  </si>
  <si>
    <t>Permanent Supportive Housing II</t>
  </si>
  <si>
    <t>NJ0137L2F132114</t>
  </si>
  <si>
    <t>Permanent Supportive Housing IV</t>
  </si>
  <si>
    <t>NJ0138L2F132114</t>
  </si>
  <si>
    <t>Somerset County Rapid Rehousing</t>
  </si>
  <si>
    <t>NJ0534L2F132105</t>
  </si>
  <si>
    <t>FMR</t>
  </si>
  <si>
    <t>Somerset County Rapid Rehousing II</t>
  </si>
  <si>
    <t>NJ0587L2F132103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</si>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</sst>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181B-AA65-4990-9271-360F6696DC56}">
  <sheetPr codeName="Sheet244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408334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54419</v>
      </c>
      <c r="I9" s="31">
        <v>49371</v>
      </c>
      <c r="J9" s="31">
        <v>0</v>
      </c>
      <c r="K9" s="32">
        <v>4350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3" si="0">SUM(M9:T9)</f>
        <v>0</v>
      </c>
      <c r="V9" s="36">
        <f t="shared" ref="V9:V23" si="1">SUM(F9:K9)</f>
        <v>108140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0</v>
      </c>
      <c r="H10" s="31">
        <v>53151</v>
      </c>
      <c r="I10" s="31">
        <v>48038</v>
      </c>
      <c r="J10" s="31">
        <v>0</v>
      </c>
      <c r="K10" s="32">
        <v>6206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107395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1">
        <v>16344</v>
      </c>
      <c r="H11" s="31">
        <v>3716</v>
      </c>
      <c r="I11" s="31">
        <v>0</v>
      </c>
      <c r="J11" s="31">
        <v>0</v>
      </c>
      <c r="K11" s="32">
        <v>1036</v>
      </c>
      <c r="L11" s="33" t="s">
        <v>48</v>
      </c>
      <c r="M11" s="34">
        <v>0</v>
      </c>
      <c r="N11" s="34">
        <v>0</v>
      </c>
      <c r="O11" s="34">
        <v>1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</v>
      </c>
      <c r="V11" s="36">
        <f t="shared" si="1"/>
        <v>21096</v>
      </c>
    </row>
    <row r="12" spans="1:22" x14ac:dyDescent="0.3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0</v>
      </c>
      <c r="G12" s="31">
        <v>17460</v>
      </c>
      <c r="H12" s="31">
        <v>3321</v>
      </c>
      <c r="I12" s="31">
        <v>0</v>
      </c>
      <c r="J12" s="31">
        <v>0</v>
      </c>
      <c r="K12" s="32">
        <v>900</v>
      </c>
      <c r="L12" s="33" t="s">
        <v>45</v>
      </c>
      <c r="M12" s="34">
        <v>0</v>
      </c>
      <c r="N12" s="34">
        <v>0</v>
      </c>
      <c r="O12" s="34">
        <v>1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</v>
      </c>
      <c r="V12" s="36">
        <f t="shared" si="1"/>
        <v>21681</v>
      </c>
    </row>
    <row r="13" spans="1:22" x14ac:dyDescent="0.3">
      <c r="A13" s="27" t="s">
        <v>31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0</v>
      </c>
      <c r="G13" s="31">
        <v>104760</v>
      </c>
      <c r="H13" s="31">
        <v>37788</v>
      </c>
      <c r="I13" s="31">
        <v>0</v>
      </c>
      <c r="J13" s="31">
        <v>0</v>
      </c>
      <c r="K13" s="32">
        <v>7474</v>
      </c>
      <c r="L13" s="33" t="s">
        <v>45</v>
      </c>
      <c r="M13" s="34">
        <v>0</v>
      </c>
      <c r="N13" s="34">
        <v>0</v>
      </c>
      <c r="O13" s="34">
        <v>6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150022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A73A181B-AA65-4990-9271-360F6696DC56}"/>
  <conditionalFormatting sqref="D9:D23">
    <cfRule type="expression" dxfId="3" priority="4">
      <formula>OR($D9&gt;2023,AND($D9&lt;2023,$D9&lt;&gt;""))</formula>
    </cfRule>
  </conditionalFormatting>
  <conditionalFormatting sqref="V9:V23">
    <cfRule type="cellIs" dxfId="2" priority="3" operator="lessThan">
      <formula>0</formula>
    </cfRule>
  </conditionalFormatting>
  <conditionalFormatting sqref="V9:V23">
    <cfRule type="expression" dxfId="1" priority="1">
      <formula>#REF!&lt;0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0735150C-FED6-4609-954F-2FFC94A1BE9A}">
      <formula1>"N/A, FMR, Actual Rent"</formula1>
    </dataValidation>
    <dataValidation type="list" allowBlank="1" showInputMessage="1" showErrorMessage="1" sqref="E9:E23" xr:uid="{A217C357-DCD5-4361-994D-8859AAEDEC72}">
      <formula1>"PH, TH, Joint TH &amp; PH-RRH, HMIS, SSO, TRA, PRA, SRA, S+C/SRO"</formula1>
    </dataValidation>
    <dataValidation allowBlank="1" showErrorMessage="1" sqref="A8:V8" xr:uid="{B7D8C15F-6173-48C1-BA77-88092D50B31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2022-05-30T18:26:31Z</dcterms:created>
  <dcterms:modified xsi:type="dcterms:W3CDTF">2022-06-06T20:34:14Z</dcterms:modified>
</cp:coreProperties>
</file>