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NJ-500\"/>
    </mc:Choice>
  </mc:AlternateContent>
  <xr:revisionPtr revIDLastSave="0" documentId="13_ncr:1_{503F4702-F854-49B6-98B3-52B1F58CF27D}" xr6:coauthVersionLast="47" xr6:coauthVersionMax="47" xr10:uidLastSave="{00000000-0000-0000-0000-000000000000}"/>
  <bookViews>
    <workbookView xWindow="-108" yWindow="-108" windowWidth="27288" windowHeight="17544" xr2:uid="{831E956D-95B4-4AE2-BECF-060782294565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B5" i="1" s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<sst xmlns="http://schemas.openxmlformats.org/spreadsheetml/2006/main" count="99" uniqueCount="71">
  <si>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</si>
  <si>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</si>
  <si>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</si>
  <si>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</si>
  <si>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</si>
  <si>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</si>
  <si>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</si>
  <si>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</si>
  <si>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</si>
  <si>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</si>
  <si>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</si>
  <si>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</si>
  <si>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</si>
  <si>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</si>
  <si>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</si>
  <si>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</si>
  <si>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</si>
  <si>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</si>
  <si>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</si>
  <si>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</si>
  <si>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</si>
  <si>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</si>
  <si>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</si>
  <si>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</si>
  <si>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</si>
  <si>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</si>
  <si>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</si>
  <si>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</si>
  <si>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</si>
  <si>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</si>
  <si>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NJ-511</t>
  </si>
  <si>
    <t>New Jersey Housing and Mortgage Finance Agency</t>
  </si>
  <si>
    <t>Passaic HMIS FY2021</t>
  </si>
  <si>
    <t>NJ0129L2F112114</t>
  </si>
  <si>
    <t/>
  </si>
  <si>
    <t>Newark</t>
  </si>
  <si>
    <t>Paterson/Passaic County CoC</t>
  </si>
  <si>
    <t>Passaic County Department of Human Services</t>
  </si>
  <si>
    <t>CUMAC/ECHO, Inc.</t>
  </si>
  <si>
    <t>Place of Promise</t>
  </si>
  <si>
    <t>NJ0132L2F112114</t>
  </si>
  <si>
    <t>PH</t>
  </si>
  <si>
    <t>NJ DEPARTMENT OF COMMUNITY AFFAIRS</t>
  </si>
  <si>
    <t>3PY CoC Renewal 2021</t>
  </si>
  <si>
    <t>NJ0190L2F112114</t>
  </si>
  <si>
    <t>Passaic County Sponsor Based Housing First NJ0242</t>
  </si>
  <si>
    <t>NJ0242L2F112107</t>
  </si>
  <si>
    <t>Passaic County Project Based Housing First (NJ0329)</t>
  </si>
  <si>
    <t>NJ0329L2F112111</t>
  </si>
  <si>
    <t>Passaic County Tenant Based Housing First (NJ0364)</t>
  </si>
  <si>
    <t>NJ0364L2F112107</t>
  </si>
  <si>
    <t>Passaic County Housing First Leasing (NJ0365)</t>
  </si>
  <si>
    <t>NJ0365L2F112107</t>
  </si>
  <si>
    <t>Straight &amp; Narrow, Inc.</t>
  </si>
  <si>
    <t>Straight &amp; Narrow SRO</t>
  </si>
  <si>
    <t>NJ0460L2F112108</t>
  </si>
  <si>
    <t>FMR</t>
  </si>
  <si>
    <t>First Call for Help dba NJ 211 Partnership</t>
  </si>
  <si>
    <t>A Place to Call Home</t>
  </si>
  <si>
    <t>NJ0530L2F112105</t>
  </si>
  <si>
    <t>SSO</t>
  </si>
  <si>
    <t>Heart of Hannah Women's Center Inc.</t>
  </si>
  <si>
    <t>Heart of Hannah Last Step Rapid ReHousing 2021</t>
  </si>
  <si>
    <t>NJ0531L2F112105</t>
  </si>
  <si>
    <t>St. Joseph's Hosp. and Med. Ctr.</t>
  </si>
  <si>
    <t>PATH- CSS Supportive Housing Services</t>
  </si>
  <si>
    <t>NJ0623L2F112102</t>
  </si>
  <si>
    <t>Eva's Village, Inc.</t>
  </si>
  <si>
    <t>Coordinated Assessment Navigation (CAN)</t>
  </si>
  <si>
    <t>NJ0665L2F112100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</si>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</sst>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55596-B51C-4618-9467-ED796F5387AF}">
  <sheetPr codeName="Sheet243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4640155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47667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30" si="0">SUM(M9:T9)</f>
        <v>0</v>
      </c>
      <c r="V9" s="36">
        <f t="shared" ref="V9:V30" si="1">SUM(F9:K9)</f>
        <v>47667</v>
      </c>
    </row>
    <row r="10" spans="1:22" x14ac:dyDescent="0.3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41</v>
      </c>
      <c r="F10" s="30">
        <v>88915</v>
      </c>
      <c r="G10" s="31">
        <v>0</v>
      </c>
      <c r="H10" s="31">
        <v>0</v>
      </c>
      <c r="I10" s="31">
        <v>0</v>
      </c>
      <c r="J10" s="31">
        <v>0</v>
      </c>
      <c r="K10" s="32">
        <v>1269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90184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41</v>
      </c>
      <c r="F11" s="30">
        <v>0</v>
      </c>
      <c r="G11" s="31">
        <v>894900</v>
      </c>
      <c r="H11" s="31">
        <v>0</v>
      </c>
      <c r="I11" s="31">
        <v>0</v>
      </c>
      <c r="J11" s="31">
        <v>0</v>
      </c>
      <c r="K11" s="32">
        <v>65516</v>
      </c>
      <c r="L11" s="33" t="s">
        <v>70</v>
      </c>
      <c r="M11" s="34">
        <v>95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95</v>
      </c>
      <c r="V11" s="36">
        <f t="shared" si="1"/>
        <v>960416</v>
      </c>
    </row>
    <row r="12" spans="1:22" x14ac:dyDescent="0.3">
      <c r="A12" s="27" t="s">
        <v>37</v>
      </c>
      <c r="B12" s="27" t="s">
        <v>45</v>
      </c>
      <c r="C12" s="28" t="s">
        <v>46</v>
      </c>
      <c r="D12" s="28">
        <v>2023</v>
      </c>
      <c r="E12" s="29" t="s">
        <v>41</v>
      </c>
      <c r="F12" s="30">
        <v>0</v>
      </c>
      <c r="G12" s="31">
        <v>625200</v>
      </c>
      <c r="H12" s="31">
        <v>0</v>
      </c>
      <c r="I12" s="31">
        <v>0</v>
      </c>
      <c r="J12" s="31">
        <v>0</v>
      </c>
      <c r="K12" s="32">
        <v>38902</v>
      </c>
      <c r="L12" s="33" t="s">
        <v>70</v>
      </c>
      <c r="M12" s="34">
        <v>0</v>
      </c>
      <c r="N12" s="34">
        <v>10</v>
      </c>
      <c r="O12" s="34">
        <v>20</v>
      </c>
      <c r="P12" s="34">
        <v>2</v>
      </c>
      <c r="Q12" s="34">
        <v>4</v>
      </c>
      <c r="R12" s="34">
        <v>1</v>
      </c>
      <c r="S12" s="34">
        <v>0</v>
      </c>
      <c r="T12" s="34">
        <v>0</v>
      </c>
      <c r="U12" s="35">
        <f t="shared" si="0"/>
        <v>37</v>
      </c>
      <c r="V12" s="36">
        <f t="shared" si="1"/>
        <v>664102</v>
      </c>
    </row>
    <row r="13" spans="1:22" x14ac:dyDescent="0.3">
      <c r="A13" s="27" t="s">
        <v>37</v>
      </c>
      <c r="B13" s="27" t="s">
        <v>47</v>
      </c>
      <c r="C13" s="28" t="s">
        <v>48</v>
      </c>
      <c r="D13" s="28">
        <v>2023</v>
      </c>
      <c r="E13" s="29" t="s">
        <v>41</v>
      </c>
      <c r="F13" s="30">
        <v>0</v>
      </c>
      <c r="G13" s="31">
        <v>256416</v>
      </c>
      <c r="H13" s="31">
        <v>0</v>
      </c>
      <c r="I13" s="31">
        <v>0</v>
      </c>
      <c r="J13" s="31">
        <v>0</v>
      </c>
      <c r="K13" s="32">
        <v>17324</v>
      </c>
      <c r="L13" s="33" t="s">
        <v>70</v>
      </c>
      <c r="M13" s="34">
        <v>0</v>
      </c>
      <c r="N13" s="34">
        <v>4</v>
      </c>
      <c r="O13" s="34">
        <v>4</v>
      </c>
      <c r="P13" s="34">
        <v>8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16</v>
      </c>
      <c r="V13" s="36">
        <f t="shared" si="1"/>
        <v>273740</v>
      </c>
    </row>
    <row r="14" spans="1:22" x14ac:dyDescent="0.3">
      <c r="A14" s="27" t="s">
        <v>37</v>
      </c>
      <c r="B14" s="27" t="s">
        <v>49</v>
      </c>
      <c r="C14" s="28" t="s">
        <v>50</v>
      </c>
      <c r="D14" s="28">
        <v>2023</v>
      </c>
      <c r="E14" s="29" t="s">
        <v>41</v>
      </c>
      <c r="F14" s="30">
        <v>0</v>
      </c>
      <c r="G14" s="31">
        <v>1110000</v>
      </c>
      <c r="H14" s="31">
        <v>0</v>
      </c>
      <c r="I14" s="31">
        <v>0</v>
      </c>
      <c r="J14" s="31">
        <v>0</v>
      </c>
      <c r="K14" s="32">
        <v>65735</v>
      </c>
      <c r="L14" s="33" t="s">
        <v>70</v>
      </c>
      <c r="M14" s="34">
        <v>0</v>
      </c>
      <c r="N14" s="34">
        <v>0</v>
      </c>
      <c r="O14" s="34">
        <v>47</v>
      </c>
      <c r="P14" s="34">
        <v>6</v>
      </c>
      <c r="Q14" s="34">
        <v>8</v>
      </c>
      <c r="R14" s="34">
        <v>2</v>
      </c>
      <c r="S14" s="34">
        <v>0</v>
      </c>
      <c r="T14" s="34">
        <v>0</v>
      </c>
      <c r="U14" s="35">
        <f t="shared" si="0"/>
        <v>63</v>
      </c>
      <c r="V14" s="36">
        <f t="shared" si="1"/>
        <v>1175735</v>
      </c>
    </row>
    <row r="15" spans="1:22" x14ac:dyDescent="0.3">
      <c r="A15" s="27" t="s">
        <v>37</v>
      </c>
      <c r="B15" s="27" t="s">
        <v>51</v>
      </c>
      <c r="C15" s="28" t="s">
        <v>52</v>
      </c>
      <c r="D15" s="28">
        <v>2023</v>
      </c>
      <c r="E15" s="29" t="s">
        <v>41</v>
      </c>
      <c r="F15" s="30">
        <v>61920</v>
      </c>
      <c r="G15" s="31">
        <v>0</v>
      </c>
      <c r="H15" s="31">
        <v>0</v>
      </c>
      <c r="I15" s="31">
        <v>6628</v>
      </c>
      <c r="J15" s="31">
        <v>0</v>
      </c>
      <c r="K15" s="32">
        <v>4921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 t="s">
        <v>34</v>
      </c>
      <c r="U15" s="35">
        <f t="shared" si="0"/>
        <v>0</v>
      </c>
      <c r="V15" s="36">
        <f t="shared" si="1"/>
        <v>73469</v>
      </c>
    </row>
    <row r="16" spans="1:22" x14ac:dyDescent="0.3">
      <c r="A16" s="27" t="s">
        <v>53</v>
      </c>
      <c r="B16" s="27" t="s">
        <v>54</v>
      </c>
      <c r="C16" s="28" t="s">
        <v>55</v>
      </c>
      <c r="D16" s="28">
        <v>2023</v>
      </c>
      <c r="E16" s="29" t="s">
        <v>41</v>
      </c>
      <c r="F16" s="30">
        <v>0</v>
      </c>
      <c r="G16" s="31">
        <v>556800</v>
      </c>
      <c r="H16" s="31">
        <v>0</v>
      </c>
      <c r="I16" s="31">
        <v>0</v>
      </c>
      <c r="J16" s="31">
        <v>0</v>
      </c>
      <c r="K16" s="32">
        <v>34482</v>
      </c>
      <c r="L16" s="33" t="s">
        <v>56</v>
      </c>
      <c r="M16" s="34">
        <v>50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50</v>
      </c>
      <c r="V16" s="36">
        <f t="shared" si="1"/>
        <v>591282</v>
      </c>
    </row>
    <row r="17" spans="1:22" x14ac:dyDescent="0.3">
      <c r="A17" s="27" t="s">
        <v>57</v>
      </c>
      <c r="B17" s="27" t="s">
        <v>58</v>
      </c>
      <c r="C17" s="28" t="s">
        <v>59</v>
      </c>
      <c r="D17" s="28">
        <v>2023</v>
      </c>
      <c r="E17" s="29" t="s">
        <v>60</v>
      </c>
      <c r="F17" s="30">
        <v>0</v>
      </c>
      <c r="G17" s="31">
        <v>0</v>
      </c>
      <c r="H17" s="31">
        <v>90977</v>
      </c>
      <c r="I17" s="31">
        <v>0</v>
      </c>
      <c r="J17" s="31">
        <v>0</v>
      </c>
      <c r="K17" s="32">
        <v>9023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 t="s">
        <v>34</v>
      </c>
      <c r="U17" s="35">
        <f t="shared" si="0"/>
        <v>0</v>
      </c>
      <c r="V17" s="36">
        <f t="shared" si="1"/>
        <v>100000</v>
      </c>
    </row>
    <row r="18" spans="1:22" x14ac:dyDescent="0.3">
      <c r="A18" s="27" t="s">
        <v>61</v>
      </c>
      <c r="B18" s="27" t="s">
        <v>62</v>
      </c>
      <c r="C18" s="28" t="s">
        <v>63</v>
      </c>
      <c r="D18" s="28">
        <v>2023</v>
      </c>
      <c r="E18" s="29" t="s">
        <v>41</v>
      </c>
      <c r="F18" s="30">
        <v>0</v>
      </c>
      <c r="G18" s="31">
        <v>138660</v>
      </c>
      <c r="H18" s="31">
        <v>48600</v>
      </c>
      <c r="I18" s="31">
        <v>0</v>
      </c>
      <c r="J18" s="31">
        <v>0</v>
      </c>
      <c r="K18" s="32">
        <v>11360</v>
      </c>
      <c r="L18" s="33" t="s">
        <v>56</v>
      </c>
      <c r="M18" s="34">
        <v>0</v>
      </c>
      <c r="N18" s="34">
        <v>0</v>
      </c>
      <c r="O18" s="34">
        <v>4</v>
      </c>
      <c r="P18" s="34">
        <v>2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7</v>
      </c>
      <c r="V18" s="36">
        <f t="shared" si="1"/>
        <v>198620</v>
      </c>
    </row>
    <row r="19" spans="1:22" x14ac:dyDescent="0.3">
      <c r="A19" s="27" t="s">
        <v>64</v>
      </c>
      <c r="B19" s="27" t="s">
        <v>65</v>
      </c>
      <c r="C19" s="28" t="s">
        <v>66</v>
      </c>
      <c r="D19" s="28">
        <v>2023</v>
      </c>
      <c r="E19" s="29" t="s">
        <v>41</v>
      </c>
      <c r="F19" s="30">
        <v>0</v>
      </c>
      <c r="G19" s="31">
        <v>148440</v>
      </c>
      <c r="H19" s="31">
        <v>29354</v>
      </c>
      <c r="I19" s="31">
        <v>0</v>
      </c>
      <c r="J19" s="31">
        <v>0</v>
      </c>
      <c r="K19" s="32">
        <v>12521</v>
      </c>
      <c r="L19" s="33" t="s">
        <v>56</v>
      </c>
      <c r="M19" s="34">
        <v>0</v>
      </c>
      <c r="N19" s="34">
        <v>10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10</v>
      </c>
      <c r="V19" s="36">
        <f t="shared" si="1"/>
        <v>190315</v>
      </c>
    </row>
    <row r="20" spans="1:22" x14ac:dyDescent="0.3">
      <c r="A20" s="27" t="s">
        <v>67</v>
      </c>
      <c r="B20" s="27" t="s">
        <v>68</v>
      </c>
      <c r="C20" s="28" t="s">
        <v>69</v>
      </c>
      <c r="D20" s="28">
        <v>2023</v>
      </c>
      <c r="E20" s="29" t="s">
        <v>60</v>
      </c>
      <c r="F20" s="30">
        <v>0</v>
      </c>
      <c r="G20" s="31">
        <v>0</v>
      </c>
      <c r="H20" s="31">
        <v>256259</v>
      </c>
      <c r="I20" s="31">
        <v>0</v>
      </c>
      <c r="J20" s="31">
        <v>0</v>
      </c>
      <c r="K20" s="32">
        <v>18366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 t="s">
        <v>34</v>
      </c>
      <c r="U20" s="35">
        <f t="shared" si="0"/>
        <v>0</v>
      </c>
      <c r="V20" s="36">
        <f t="shared" si="1"/>
        <v>274625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</sheetData>
  <autoFilter ref="A8:V8" xr:uid="{99155596-B51C-4618-9467-ED796F5387AF}"/>
  <conditionalFormatting sqref="D9:D30">
    <cfRule type="expression" dxfId="3" priority="4">
      <formula>OR($D9&gt;2023,AND($D9&lt;2023,$D9&lt;&gt;""))</formula>
    </cfRule>
  </conditionalFormatting>
  <conditionalFormatting sqref="V9:V30">
    <cfRule type="cellIs" dxfId="2" priority="3" operator="lessThan">
      <formula>0</formula>
    </cfRule>
  </conditionalFormatting>
  <conditionalFormatting sqref="V9:V30">
    <cfRule type="expression" dxfId="1" priority="1">
      <formula>#REF!&lt;0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A6F9B39C-A413-4F44-AC8E-1595A0E662D9}">
      <formula1>"N/A, FMR, Actual Rent"</formula1>
    </dataValidation>
    <dataValidation type="list" allowBlank="1" showInputMessage="1" showErrorMessage="1" sqref="E9:E30" xr:uid="{159B7195-493E-49DE-998E-84D2A7838886}">
      <formula1>"PH, TH, Joint TH &amp; PH-RRH, HMIS, SSO, TRA, PRA, SRA, S+C/SRO"</formula1>
    </dataValidation>
    <dataValidation allowBlank="1" showErrorMessage="1" sqref="A8:V8" xr:uid="{4A208F58-8A12-4564-89A6-CCE00F64FBB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2022-05-30T18:26:31Z</dcterms:created>
  <dcterms:modified xsi:type="dcterms:W3CDTF">2022-06-06T20:34:13Z</dcterms:modified>
</cp:coreProperties>
</file>