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E288E1F3-A9E2-4906-B735-AB2AE56A2860}" xr6:coauthVersionLast="47" xr6:coauthVersionMax="47" xr10:uidLastSave="{00000000-0000-0000-0000-000000000000}"/>
  <bookViews>
    <workbookView xWindow="-108" yWindow="-108" windowWidth="27288" windowHeight="17544" xr2:uid="{78F39706-E752-4B01-B14C-BB5182098FA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<sst xmlns="http://schemas.openxmlformats.org/spreadsheetml/2006/main" count="108" uniqueCount="75">
  <si>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</si>
  <si>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</si>
  <si>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</si>
  <si>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</si>
  <si>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</si>
  <si>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</si>
  <si>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</si>
  <si>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</si>
  <si>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</si>
  <si>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</si>
  <si>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</si>
  <si>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</si>
  <si>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</si>
  <si>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</si>
  <si>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</si>
  <si>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</si>
  <si>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</si>
  <si>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</si>
  <si>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</si>
  <si>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</si>
  <si>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</si>
  <si>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</si>
  <si>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</si>
  <si>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</si>
  <si>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</si>
  <si>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</si>
  <si>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</si>
  <si>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</si>
  <si>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</si>
  <si>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</si>
  <si>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NJ-509</t>
  </si>
  <si>
    <t>NJ DEPARTMENT OF COMMUNITY AFFAIRS</t>
  </si>
  <si>
    <t>3AK, 3AN &amp; 3AP CoC Renewal 2021</t>
  </si>
  <si>
    <t>NJ0203L2F092113</t>
  </si>
  <si>
    <t>PH</t>
  </si>
  <si>
    <t/>
  </si>
  <si>
    <t>Newark</t>
  </si>
  <si>
    <t>Morris County CoC</t>
  </si>
  <si>
    <t>County of Morris</t>
  </si>
  <si>
    <t>Family Promise of Morris County</t>
  </si>
  <si>
    <t>Morris Leasing Renewal</t>
  </si>
  <si>
    <t>NJ0358L2F092109</t>
  </si>
  <si>
    <t>New Jersey AIDS Services</t>
  </si>
  <si>
    <t>2021 renewal PSH - 1</t>
  </si>
  <si>
    <t>NJ0359L2F092109</t>
  </si>
  <si>
    <t>Keys to Housing Consolidated Grant</t>
  </si>
  <si>
    <t>NJ0456L2F092107</t>
  </si>
  <si>
    <t>FMR</t>
  </si>
  <si>
    <t>First Call for Help dba NJ 211 Partnership</t>
  </si>
  <si>
    <t>No Wrong Door</t>
  </si>
  <si>
    <t>NJ0520L2F092105</t>
  </si>
  <si>
    <t>SSO</t>
  </si>
  <si>
    <t>2021 renewal PSH - 2</t>
  </si>
  <si>
    <t>NJ0521L2F092105</t>
  </si>
  <si>
    <t>No Wrong Door 2</t>
  </si>
  <si>
    <t>NJ0522L2F092105</t>
  </si>
  <si>
    <t>Jersey Battered Women's Service, Inc.</t>
  </si>
  <si>
    <t>Rapid Re-Housing for Victims of Domestic Violence</t>
  </si>
  <si>
    <t>NJ0581D2F092103</t>
  </si>
  <si>
    <t>Homeless Solutions, Inc.</t>
  </si>
  <si>
    <t>Permanent Supportive Housing for Safe Haven FY21</t>
  </si>
  <si>
    <t>NJ0582L2F092103</t>
  </si>
  <si>
    <t>2021 renewal RRH Youth</t>
  </si>
  <si>
    <t>NJ0610L2F092102</t>
  </si>
  <si>
    <t>Permanent Supportive Housing at Ruth Davis Drive Women's Campus FY21</t>
  </si>
  <si>
    <t>NJ0611L2F092102</t>
  </si>
  <si>
    <t>Visions and Pathways</t>
  </si>
  <si>
    <t>V&amp;P Village House 2021 - Morris</t>
  </si>
  <si>
    <t>NJ0659L2F092100</t>
  </si>
  <si>
    <t>Mental Health Association of Essex and Morris, Inc.</t>
  </si>
  <si>
    <t>Permanent Supportive Housing</t>
  </si>
  <si>
    <t>NJ0660L2F092100</t>
  </si>
  <si>
    <t>Family Promise Rapid Re-Housing Grant</t>
  </si>
  <si>
    <t>NJ0661L2F092100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</si>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</sst>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D7E1-E657-4916-AC32-8F94DB06561E}">
  <sheetPr codeName="Sheet241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1933868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297264</v>
      </c>
      <c r="H9" s="31">
        <v>0</v>
      </c>
      <c r="I9" s="31">
        <v>0</v>
      </c>
      <c r="J9" s="31">
        <v>0</v>
      </c>
      <c r="K9" s="32">
        <v>9726</v>
      </c>
      <c r="L9" s="33" t="s">
        <v>74</v>
      </c>
      <c r="M9" s="34">
        <v>0</v>
      </c>
      <c r="N9" s="34">
        <v>0</v>
      </c>
      <c r="O9" s="34">
        <v>22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2" si="0">SUM(M9:T9)</f>
        <v>22</v>
      </c>
      <c r="V9" s="36">
        <f t="shared" ref="V9:V32" si="1">SUM(F9:K9)</f>
        <v>306990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59011</v>
      </c>
      <c r="G10" s="31">
        <v>0</v>
      </c>
      <c r="H10" s="31">
        <v>0</v>
      </c>
      <c r="I10" s="31">
        <v>0</v>
      </c>
      <c r="J10" s="31">
        <v>0</v>
      </c>
      <c r="K10" s="32">
        <v>2978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61989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107769</v>
      </c>
      <c r="G11" s="31">
        <v>0</v>
      </c>
      <c r="H11" s="31">
        <v>0</v>
      </c>
      <c r="I11" s="31">
        <v>0</v>
      </c>
      <c r="J11" s="31">
        <v>0</v>
      </c>
      <c r="K11" s="32">
        <v>1553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109322</v>
      </c>
    </row>
    <row r="12" spans="1:22" x14ac:dyDescent="0.3">
      <c r="A12" s="27" t="s">
        <v>39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223896</v>
      </c>
      <c r="H12" s="31">
        <v>79625</v>
      </c>
      <c r="I12" s="31">
        <v>0</v>
      </c>
      <c r="J12" s="31">
        <v>0</v>
      </c>
      <c r="K12" s="32">
        <v>19254</v>
      </c>
      <c r="L12" s="33" t="s">
        <v>47</v>
      </c>
      <c r="M12" s="34">
        <v>0</v>
      </c>
      <c r="N12" s="34">
        <v>0</v>
      </c>
      <c r="O12" s="34">
        <v>8</v>
      </c>
      <c r="P12" s="34">
        <v>6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</v>
      </c>
      <c r="V12" s="36">
        <f t="shared" si="1"/>
        <v>322775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0</v>
      </c>
      <c r="G13" s="31">
        <v>0</v>
      </c>
      <c r="H13" s="31">
        <v>51020</v>
      </c>
      <c r="I13" s="31">
        <v>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51020</v>
      </c>
    </row>
    <row r="14" spans="1:22" x14ac:dyDescent="0.3">
      <c r="A14" s="27" t="s">
        <v>42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1">
        <v>58704</v>
      </c>
      <c r="H14" s="31">
        <v>30000</v>
      </c>
      <c r="I14" s="31">
        <v>0</v>
      </c>
      <c r="J14" s="31">
        <v>0</v>
      </c>
      <c r="K14" s="32">
        <v>2439</v>
      </c>
      <c r="L14" s="33" t="s">
        <v>47</v>
      </c>
      <c r="M14" s="34">
        <v>0</v>
      </c>
      <c r="N14" s="34">
        <v>0</v>
      </c>
      <c r="O14" s="34">
        <v>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91143</v>
      </c>
    </row>
    <row r="15" spans="1:22" x14ac:dyDescent="0.3">
      <c r="A15" s="27" t="s">
        <v>48</v>
      </c>
      <c r="B15" s="27" t="s">
        <v>54</v>
      </c>
      <c r="C15" s="28" t="s">
        <v>55</v>
      </c>
      <c r="D15" s="28">
        <v>2023</v>
      </c>
      <c r="E15" s="29" t="s">
        <v>51</v>
      </c>
      <c r="F15" s="30">
        <v>0</v>
      </c>
      <c r="G15" s="31">
        <v>0</v>
      </c>
      <c r="H15" s="31">
        <v>54527</v>
      </c>
      <c r="I15" s="31">
        <v>0</v>
      </c>
      <c r="J15" s="31">
        <v>0</v>
      </c>
      <c r="K15" s="32">
        <v>5089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59616</v>
      </c>
    </row>
    <row r="16" spans="1:22" x14ac:dyDescent="0.3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1">
        <v>126072</v>
      </c>
      <c r="H16" s="31">
        <v>33046</v>
      </c>
      <c r="I16" s="31">
        <v>0</v>
      </c>
      <c r="J16" s="31">
        <v>0</v>
      </c>
      <c r="K16" s="32">
        <v>3200</v>
      </c>
      <c r="L16" s="33" t="s">
        <v>47</v>
      </c>
      <c r="M16" s="34">
        <v>0</v>
      </c>
      <c r="N16" s="34">
        <v>0</v>
      </c>
      <c r="O16" s="34">
        <v>0</v>
      </c>
      <c r="P16" s="34">
        <v>2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162318</v>
      </c>
    </row>
    <row r="17" spans="1:22" x14ac:dyDescent="0.3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1">
        <v>146760</v>
      </c>
      <c r="H17" s="31">
        <v>42750</v>
      </c>
      <c r="I17" s="31">
        <v>0</v>
      </c>
      <c r="J17" s="31">
        <v>0</v>
      </c>
      <c r="K17" s="32">
        <v>12081</v>
      </c>
      <c r="L17" s="33" t="s">
        <v>47</v>
      </c>
      <c r="M17" s="34">
        <v>0</v>
      </c>
      <c r="N17" s="34">
        <v>0</v>
      </c>
      <c r="O17" s="34">
        <v>10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201591</v>
      </c>
    </row>
    <row r="18" spans="1:22" x14ac:dyDescent="0.3">
      <c r="A18" s="27" t="s">
        <v>42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1">
        <v>72072</v>
      </c>
      <c r="H18" s="31">
        <v>25000</v>
      </c>
      <c r="I18" s="31">
        <v>0</v>
      </c>
      <c r="J18" s="31">
        <v>0</v>
      </c>
      <c r="K18" s="32">
        <v>6472</v>
      </c>
      <c r="L18" s="33" t="s">
        <v>47</v>
      </c>
      <c r="M18" s="34">
        <v>2</v>
      </c>
      <c r="N18" s="34">
        <v>2</v>
      </c>
      <c r="O18" s="34">
        <v>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103544</v>
      </c>
    </row>
    <row r="19" spans="1:22" x14ac:dyDescent="0.3">
      <c r="A19" s="27" t="s">
        <v>59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1">
        <v>109872</v>
      </c>
      <c r="H19" s="31">
        <v>39558</v>
      </c>
      <c r="I19" s="31">
        <v>0</v>
      </c>
      <c r="J19" s="31">
        <v>0</v>
      </c>
      <c r="K19" s="32">
        <v>10238</v>
      </c>
      <c r="L19" s="33" t="s">
        <v>47</v>
      </c>
      <c r="M19" s="34">
        <v>12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12</v>
      </c>
      <c r="V19" s="36">
        <f t="shared" si="1"/>
        <v>159668</v>
      </c>
    </row>
    <row r="20" spans="1:22" x14ac:dyDescent="0.3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1">
        <v>29352</v>
      </c>
      <c r="H20" s="31">
        <v>18468</v>
      </c>
      <c r="I20" s="31">
        <v>0</v>
      </c>
      <c r="J20" s="31">
        <v>0</v>
      </c>
      <c r="K20" s="32">
        <v>3574</v>
      </c>
      <c r="L20" s="33" t="s">
        <v>47</v>
      </c>
      <c r="M20" s="34">
        <v>0</v>
      </c>
      <c r="N20" s="34">
        <v>0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51394</v>
      </c>
    </row>
    <row r="21" spans="1:22" x14ac:dyDescent="0.3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0</v>
      </c>
      <c r="G21" s="31">
        <v>73380</v>
      </c>
      <c r="H21" s="31">
        <v>0</v>
      </c>
      <c r="I21" s="31">
        <v>0</v>
      </c>
      <c r="J21" s="31">
        <v>0</v>
      </c>
      <c r="K21" s="32">
        <v>5704</v>
      </c>
      <c r="L21" s="33" t="s">
        <v>47</v>
      </c>
      <c r="M21" s="34">
        <v>0</v>
      </c>
      <c r="N21" s="34">
        <v>0</v>
      </c>
      <c r="O21" s="34">
        <v>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79084</v>
      </c>
    </row>
    <row r="22" spans="1:22" x14ac:dyDescent="0.3">
      <c r="A22" s="27" t="s">
        <v>39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0</v>
      </c>
      <c r="G22" s="31">
        <v>100344</v>
      </c>
      <c r="H22" s="31">
        <v>59998</v>
      </c>
      <c r="I22" s="31">
        <v>0</v>
      </c>
      <c r="J22" s="31">
        <v>0</v>
      </c>
      <c r="K22" s="32">
        <v>13072</v>
      </c>
      <c r="L22" s="33" t="s">
        <v>47</v>
      </c>
      <c r="M22" s="34">
        <v>0</v>
      </c>
      <c r="N22" s="34">
        <v>0</v>
      </c>
      <c r="O22" s="34">
        <v>2</v>
      </c>
      <c r="P22" s="34">
        <v>4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173414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565AD7E1-E657-4916-AC32-8F94DB06561E}"/>
  <conditionalFormatting sqref="D9:D32">
    <cfRule type="expression" dxfId="3" priority="4">
      <formula>OR($D9&gt;2023,AND($D9&lt;2023,$D9&lt;&gt;""))</formula>
    </cfRule>
  </conditionalFormatting>
  <conditionalFormatting sqref="V9:V32">
    <cfRule type="cellIs" dxfId="2" priority="3" operator="lessThan">
      <formula>0</formula>
    </cfRule>
  </conditionalFormatting>
  <conditionalFormatting sqref="V9:V32">
    <cfRule type="expression" dxfId="1" priority="1">
      <formula>#REF!&lt;0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8C171723-7CC1-4493-9EFD-F37C7D1593EE}">
      <formula1>"N/A, FMR, Actual Rent"</formula1>
    </dataValidation>
    <dataValidation type="list" allowBlank="1" showInputMessage="1" showErrorMessage="1" sqref="E9:E32" xr:uid="{17EE42A5-4812-47A2-B539-C88C72E6CC15}">
      <formula1>"PH, TH, Joint TH &amp; PH-RRH, HMIS, SSO, TRA, PRA, SRA, S+C/SRO"</formula1>
    </dataValidation>
    <dataValidation allowBlank="1" showErrorMessage="1" sqref="A8:V8" xr:uid="{BC09197B-4972-465D-A75B-1D1CF017414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2022-05-30T18:26:32Z</dcterms:created>
  <dcterms:modified xsi:type="dcterms:W3CDTF">2022-06-06T20:34:12Z</dcterms:modified>
</cp:coreProperties>
</file>