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F8B6C947-6306-464E-8C43-1F4841C73AA7}" xr6:coauthVersionLast="47" xr6:coauthVersionMax="47" xr10:uidLastSave="{00000000-0000-0000-0000-000000000000}"/>
  <bookViews>
    <workbookView xWindow="-108" yWindow="-108" windowWidth="27288" windowHeight="17544" xr2:uid="{09ED1204-C16E-48BB-BB73-D7C9DC869E4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<sst xmlns="http://schemas.openxmlformats.org/spreadsheetml/2006/main" count="87" uniqueCount="67">
  <si>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</si>
  <si>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</si>
  <si>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</si>
  <si>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</si>
  <si>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</si>
  <si>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</si>
  <si>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</si>
  <si>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</si>
  <si>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</si>
  <si>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</si>
  <si>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</si>
  <si>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</si>
  <si>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</si>
  <si>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</si>
  <si>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</si>
  <si>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</si>
  <si>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</si>
  <si>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</si>
  <si>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</si>
  <si>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</si>
  <si>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</si>
  <si>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</si>
  <si>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</si>
  <si>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</si>
  <si>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</si>
  <si>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</si>
  <si>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</si>
  <si>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</si>
  <si>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</si>
  <si>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</si>
  <si>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NJ-508</t>
  </si>
  <si>
    <t>New Jersey Housing and Mortgage Finance Agency</t>
  </si>
  <si>
    <t>Monmouth HMIS FY2021</t>
  </si>
  <si>
    <t>NJ0107L2F082114</t>
  </si>
  <si>
    <t/>
  </si>
  <si>
    <t>Newark</t>
  </si>
  <si>
    <t>Monmouth County CoC</t>
  </si>
  <si>
    <t xml:space="preserve">County of Monmouth </t>
  </si>
  <si>
    <t>County of Monmouth</t>
  </si>
  <si>
    <t>Center House Renewal 2021</t>
  </si>
  <si>
    <t>NJ0202L2F082113</t>
  </si>
  <si>
    <t>PH</t>
  </si>
  <si>
    <t>Ray of Light Renewal 2021</t>
  </si>
  <si>
    <t>NJ0234L2F082107</t>
  </si>
  <si>
    <t>HABcore, Inc.</t>
  </si>
  <si>
    <t>HABcore Monmouth Leasing AP16a FY 21</t>
  </si>
  <si>
    <t>NJ0294L2F082106</t>
  </si>
  <si>
    <t>Collaborative Support Programs of New Jersey</t>
  </si>
  <si>
    <t>Monmouth County Tenant Based Rental Assistance</t>
  </si>
  <si>
    <t>NJ0325L2F082111</t>
  </si>
  <si>
    <t>Homeward Bound Renewal 2021</t>
  </si>
  <si>
    <t>NJ0326L2F082110</t>
  </si>
  <si>
    <t>Mental Health Association of Monmouth County Inc.</t>
  </si>
  <si>
    <t>Coordinated Entry (Housing Navigation)</t>
  </si>
  <si>
    <t>NJ0492L2F082106</t>
  </si>
  <si>
    <t>SSO</t>
  </si>
  <si>
    <t>Covenant House New Jersey, Inc</t>
  </si>
  <si>
    <t>Monmouth Youth Housing Project Consolidated</t>
  </si>
  <si>
    <t>NJ0518L2F082104</t>
  </si>
  <si>
    <t>FMR</t>
  </si>
  <si>
    <t>180 Turning Lives Around, Inc.</t>
  </si>
  <si>
    <t>TH / RRH FY2021</t>
  </si>
  <si>
    <t>NJ0552D2F082103</t>
  </si>
  <si>
    <t>Joint TH &amp; PH-RRH</t>
  </si>
  <si>
    <t>RRH DV Set Aside 2021</t>
  </si>
  <si>
    <t>NJ0578D2F082103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</si>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</sst>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141E-FD42-4DC0-8029-AA6F36059011}">
  <sheetPr codeName="Sheet24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3757074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81727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8" si="0">SUM(M9:T9)</f>
        <v>0</v>
      </c>
      <c r="V9" s="36">
        <f t="shared" ref="V9:V28" si="1">SUM(F9:K9)</f>
        <v>81727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251100</v>
      </c>
      <c r="H10" s="31">
        <v>0</v>
      </c>
      <c r="I10" s="31">
        <v>0</v>
      </c>
      <c r="J10" s="31">
        <v>0</v>
      </c>
      <c r="K10" s="32">
        <v>653</v>
      </c>
      <c r="L10" s="33" t="s">
        <v>66</v>
      </c>
      <c r="M10" s="34">
        <v>0</v>
      </c>
      <c r="N10" s="34">
        <v>25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251753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41</v>
      </c>
      <c r="F11" s="30">
        <v>0</v>
      </c>
      <c r="G11" s="31">
        <v>90720</v>
      </c>
      <c r="H11" s="31">
        <v>0</v>
      </c>
      <c r="I11" s="31">
        <v>0</v>
      </c>
      <c r="J11" s="31">
        <v>0</v>
      </c>
      <c r="K11" s="32">
        <v>5366</v>
      </c>
      <c r="L11" s="33" t="s">
        <v>66</v>
      </c>
      <c r="M11" s="34">
        <v>0</v>
      </c>
      <c r="N11" s="34">
        <v>5</v>
      </c>
      <c r="O11" s="34">
        <v>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96086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41</v>
      </c>
      <c r="F12" s="30">
        <v>1553090</v>
      </c>
      <c r="G12" s="31">
        <v>0</v>
      </c>
      <c r="H12" s="31">
        <v>51969</v>
      </c>
      <c r="I12" s="31">
        <v>39292</v>
      </c>
      <c r="J12" s="31">
        <v>0</v>
      </c>
      <c r="K12" s="32">
        <v>47485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1691836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41</v>
      </c>
      <c r="F13" s="30">
        <v>0</v>
      </c>
      <c r="G13" s="31">
        <v>100968</v>
      </c>
      <c r="H13" s="31">
        <v>0</v>
      </c>
      <c r="I13" s="31">
        <v>0</v>
      </c>
      <c r="J13" s="31">
        <v>0</v>
      </c>
      <c r="K13" s="32">
        <v>5282</v>
      </c>
      <c r="L13" s="33" t="s">
        <v>66</v>
      </c>
      <c r="M13" s="34">
        <v>0</v>
      </c>
      <c r="N13" s="34">
        <v>0</v>
      </c>
      <c r="O13" s="34">
        <v>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106250</v>
      </c>
    </row>
    <row r="14" spans="1:22" x14ac:dyDescent="0.3">
      <c r="A14" s="27" t="s">
        <v>38</v>
      </c>
      <c r="B14" s="27" t="s">
        <v>50</v>
      </c>
      <c r="C14" s="28" t="s">
        <v>51</v>
      </c>
      <c r="D14" s="28">
        <v>2023</v>
      </c>
      <c r="E14" s="29" t="s">
        <v>41</v>
      </c>
      <c r="F14" s="30">
        <v>0</v>
      </c>
      <c r="G14" s="31">
        <v>930444</v>
      </c>
      <c r="H14" s="31">
        <v>0</v>
      </c>
      <c r="I14" s="31">
        <v>0</v>
      </c>
      <c r="J14" s="31">
        <v>0</v>
      </c>
      <c r="K14" s="32">
        <v>49592</v>
      </c>
      <c r="L14" s="33" t="s">
        <v>66</v>
      </c>
      <c r="M14" s="34">
        <v>0</v>
      </c>
      <c r="N14" s="34">
        <v>0</v>
      </c>
      <c r="O14" s="34">
        <v>65</v>
      </c>
      <c r="P14" s="34">
        <v>8</v>
      </c>
      <c r="Q14" s="34">
        <v>4</v>
      </c>
      <c r="R14" s="34">
        <v>0</v>
      </c>
      <c r="S14" s="34">
        <v>0</v>
      </c>
      <c r="T14" s="34">
        <v>0</v>
      </c>
      <c r="U14" s="35">
        <f t="shared" si="0"/>
        <v>77</v>
      </c>
      <c r="V14" s="36">
        <f t="shared" si="1"/>
        <v>980036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55</v>
      </c>
      <c r="F15" s="30">
        <v>0</v>
      </c>
      <c r="G15" s="31">
        <v>0</v>
      </c>
      <c r="H15" s="31">
        <v>133285</v>
      </c>
      <c r="I15" s="31">
        <v>0</v>
      </c>
      <c r="J15" s="31">
        <v>0</v>
      </c>
      <c r="K15" s="32">
        <v>9310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142595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41</v>
      </c>
      <c r="F16" s="30">
        <v>0</v>
      </c>
      <c r="G16" s="31">
        <v>59040</v>
      </c>
      <c r="H16" s="31">
        <v>3372</v>
      </c>
      <c r="I16" s="31">
        <v>0</v>
      </c>
      <c r="J16" s="31">
        <v>0</v>
      </c>
      <c r="K16" s="32">
        <v>4093</v>
      </c>
      <c r="L16" s="33" t="s">
        <v>59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66505</v>
      </c>
    </row>
    <row r="17" spans="1:22" x14ac:dyDescent="0.3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63</v>
      </c>
      <c r="F17" s="30">
        <v>0</v>
      </c>
      <c r="G17" s="31">
        <v>93480</v>
      </c>
      <c r="H17" s="31">
        <v>0</v>
      </c>
      <c r="I17" s="31">
        <v>27238</v>
      </c>
      <c r="J17" s="31">
        <v>0</v>
      </c>
      <c r="K17" s="32">
        <v>0</v>
      </c>
      <c r="L17" s="33" t="s">
        <v>59</v>
      </c>
      <c r="M17" s="34">
        <v>0</v>
      </c>
      <c r="N17" s="34">
        <v>0</v>
      </c>
      <c r="O17" s="34">
        <v>0</v>
      </c>
      <c r="P17" s="34">
        <v>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120718</v>
      </c>
    </row>
    <row r="18" spans="1:22" x14ac:dyDescent="0.3">
      <c r="A18" s="27" t="s">
        <v>60</v>
      </c>
      <c r="B18" s="27" t="s">
        <v>64</v>
      </c>
      <c r="C18" s="28" t="s">
        <v>65</v>
      </c>
      <c r="D18" s="28">
        <v>2023</v>
      </c>
      <c r="E18" s="29" t="s">
        <v>41</v>
      </c>
      <c r="F18" s="30">
        <v>0</v>
      </c>
      <c r="G18" s="31">
        <v>151896</v>
      </c>
      <c r="H18" s="31">
        <v>60938</v>
      </c>
      <c r="I18" s="31">
        <v>0</v>
      </c>
      <c r="J18" s="31">
        <v>0</v>
      </c>
      <c r="K18" s="32">
        <v>6734</v>
      </c>
      <c r="L18" s="33" t="s">
        <v>59</v>
      </c>
      <c r="M18" s="34">
        <v>0</v>
      </c>
      <c r="N18" s="34">
        <v>0</v>
      </c>
      <c r="O18" s="34">
        <v>0</v>
      </c>
      <c r="P18" s="34">
        <v>4</v>
      </c>
      <c r="Q18" s="34">
        <v>3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219568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E14A141E-FD42-4DC0-8029-AA6F36059011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BDA3D604-6D8B-4EFC-80E3-1AF2F63ADEB2}">
      <formula1>"N/A, FMR, Actual Rent"</formula1>
    </dataValidation>
    <dataValidation type="list" allowBlank="1" showInputMessage="1" showErrorMessage="1" sqref="E9:E28" xr:uid="{1718AD3F-ECA5-459D-A2B0-2F000EEB8B35}">
      <formula1>"PH, TH, Joint TH &amp; PH-RRH, HMIS, SSO, TRA, PRA, SRA, S+C/SRO"</formula1>
    </dataValidation>
    <dataValidation allowBlank="1" showErrorMessage="1" sqref="A8:V8" xr:uid="{776FFC49-DAF2-465E-9100-169DBFFDE66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2022-05-30T18:26:33Z</dcterms:created>
  <dcterms:modified xsi:type="dcterms:W3CDTF">2022-06-06T20:34:11Z</dcterms:modified>
</cp:coreProperties>
</file>