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pyder\Dropbox\DropDR\2022 Reports\2022 GIW\FY 2022 GIWs Ver.2\NE-500\"/>
    </mc:Choice>
  </mc:AlternateContent>
  <xr:revisionPtr revIDLastSave="0" documentId="13_ncr:1_{FC9F6F5E-090B-4F0C-9F7A-1A7F8FF39885}" xr6:coauthVersionLast="47" xr6:coauthVersionMax="47" xr10:uidLastSave="{00000000-0000-0000-0000-000000000000}"/>
  <bookViews>
    <workbookView xWindow="-98" yWindow="-98" windowWidth="26116" windowHeight="16395" xr2:uid="{04CF3082-0672-44A8-B393-940577ED10A6}"/>
  </bookViews>
  <sheets>
    <sheet name="FY 2022 GIW" sheetId="1" r:id="rId1"/>
  </sheets>
  <definedNames>
    <definedName name="_xlnm._FilterDatabase" localSheetId="0" hidden="1">'FY 2022 GIW'!$A$8:$W$8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33" i="1" l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B5" i="1" s="1"/>
  <c r="U12" i="1"/>
  <c r="V11" i="1"/>
  <c r="U11" i="1"/>
  <c r="V10" i="1"/>
  <c r="U10" i="1"/>
  <c r="V9" i="1"/>
  <c r="U9" i="1"/>
  <c r="B2" i="1"/>
  <c r="B3" i="1"/>
  <c r="B1" i="1"/>
  <c r="B4" i="1"/>
</calcChain>
</file>

<file path=xl/sharedStrings.xml><?xml version="1.0" encoding="utf-8"?>
<sst xmlns="http://schemas.openxmlformats.org/spreadsheetml/2006/main" count="240" uniqueCount="85">
  <si>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</si>
  <si>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</si>
  <si>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</si>
  <si>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</si>
  <si>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</si>
  <si>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</si>
  <si>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</si>
  <si>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</si>
  <si>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</si>
  <si>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</si>
  <si>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</si>
  <si>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</si>
  <si>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</si>
  <si>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</si>
  <si>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</si>
  <si>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</si>
  <si>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</si>
  <si>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</si>
  <si>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</si>
  <si>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</si>
  <si>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</si>
  <si>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</si>
  <si>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</si>
  <si>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</si>
  <si>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</si>
  <si>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</si>
  <si>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</si>
  <si>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</si>
  <si>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</si>
  <si>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</si>
  <si>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Comments</t>
  </si>
  <si>
    <t>NE-502</t>
  </si>
  <si>
    <t>CenterPointe, Inc</t>
  </si>
  <si>
    <t>GLIDE PATH 2021</t>
  </si>
  <si>
    <t>NE0015L7D022114</t>
  </si>
  <si>
    <t>PH</t>
  </si>
  <si>
    <t>FMR</t>
  </si>
  <si>
    <t>Renewal</t>
  </si>
  <si>
    <t>RRH</t>
  </si>
  <si>
    <t/>
  </si>
  <si>
    <t>C</t>
  </si>
  <si>
    <t>Omaha</t>
  </si>
  <si>
    <t>Lincoln CoC</t>
  </si>
  <si>
    <t>City of Lincoln</t>
  </si>
  <si>
    <t>Permanent Housing Project 2021</t>
  </si>
  <si>
    <t>NE0017L7D022114</t>
  </si>
  <si>
    <t>PSH</t>
  </si>
  <si>
    <t>Veteran's Permanent Housing Project 2021</t>
  </si>
  <si>
    <t>NE0045L7D022110</t>
  </si>
  <si>
    <t>TRANSITIONS TWO FY21</t>
  </si>
  <si>
    <t>NE0057L7D022110</t>
  </si>
  <si>
    <t>S+C for Chronically Homeless FY2021</t>
  </si>
  <si>
    <t>NE0059L7D022110</t>
  </si>
  <si>
    <t>Outreach Housing Project FY2021</t>
  </si>
  <si>
    <t>NE0073L7D022108</t>
  </si>
  <si>
    <t>Board of Regents, University of Nebraska-Lincoln</t>
  </si>
  <si>
    <t>FY2021 Lincoln HMIS</t>
  </si>
  <si>
    <t>NE0095L7D022106</t>
  </si>
  <si>
    <t>FY2021 Lincoln Coordinated Entry</t>
  </si>
  <si>
    <t>NE0096L7D022106</t>
  </si>
  <si>
    <t>SSO</t>
  </si>
  <si>
    <t>Matt Talbot Kitchen &amp; Outreach Inc.</t>
  </si>
  <si>
    <t>First HOPE (Housing Opportunities &amp; Prevention Efforts) Renewal 2021</t>
  </si>
  <si>
    <t>NE0097L7D022106</t>
  </si>
  <si>
    <t>Transitions 2021</t>
  </si>
  <si>
    <t>NE0098L7D022106</t>
  </si>
  <si>
    <t xml:space="preserve">Friendship Home of Lincoln, Inc. </t>
  </si>
  <si>
    <t>Safe at Home</t>
  </si>
  <si>
    <t>NE0105L7D022105</t>
  </si>
  <si>
    <t>Community Action Partnership of Lancaster &amp; Saunders Countie</t>
  </si>
  <si>
    <t>Supportive Housing Program</t>
  </si>
  <si>
    <t>NE0106L7D022105</t>
  </si>
  <si>
    <t>Safe To Home Renewal FY2021</t>
  </si>
  <si>
    <t>NE0133D7D022102</t>
  </si>
  <si>
    <t>Region V Systems</t>
  </si>
  <si>
    <t>Lincoln Permanent Housing Program</t>
  </si>
  <si>
    <t>NE0135L7D022102</t>
  </si>
  <si>
    <t>CEDARS Youth Services</t>
  </si>
  <si>
    <t>New Futures Transition Application</t>
  </si>
  <si>
    <t>NE0161T7D022100</t>
  </si>
  <si>
    <t>Joint TH &amp; PH-RRH</t>
  </si>
  <si>
    <t>New</t>
  </si>
  <si>
    <t>Reallocation</t>
  </si>
  <si>
    <t>Actual Rent</t>
  </si>
  <si>
    <t>Expansion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</si>
</sst>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0" fillId="0" borderId="4" xfId="0" applyBorder="1" applyAlignment="1" applyProtection="1">
      <alignment horizontal="left" vertical="center"/>
      <protection locked="0"/>
    </xf>
  </cellXfs>
  <cellStyles count="2">
    <cellStyle name="Currency" xfId="1" builtinId="4"/>
    <cellStyle name="Normal" xfId="0" builtinId="0"/>
  </cellStyles>
  <dxfs count="4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BA54A-DD47-4A74-864E-758C86384F78}">
  <sheetPr codeName="Sheet228">
    <pageSetUpPr fitToPage="1"/>
  </sheetPr>
  <dimension ref="A1:DG33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96875"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  <col min="23" max="23" width="35.59765625" customWidth="1"/>
    <col min="97" max="97" width="0" hidden="1" customWidth="1"/>
    <col min="98" max="99" width="6.6640625" hidden="1" customWidth="1"/>
    <col min="100" max="100" width="7.46484375" hidden="1" customWidth="1"/>
    <col min="101" max="101" width="1.6640625" hidden="1" customWidth="1"/>
    <col min="102" max="102" width="4" hidden="1" customWidth="1"/>
    <col min="103" max="103" width="10.46484375" hidden="1" customWidth="1"/>
    <col min="104" max="106" width="6.6640625" hidden="1" customWidth="1"/>
    <col min="107" max="107" width="1.6640625" hidden="1" customWidth="1"/>
    <col min="108" max="108" width="6.33203125" hidden="1" customWidth="1"/>
    <col min="109" max="109" width="6.46484375" hidden="1" customWidth="1"/>
    <col min="110" max="110" width="9.6640625" hidden="1" customWidth="1"/>
    <col min="111" max="111" width="11.796875" hidden="1" customWidth="1"/>
  </cols>
  <sheetData>
    <row r="1" spans="1:111" ht="15" customHeight="1" x14ac:dyDescent="0.45">
      <c r="A1" s="1" t="s">
        <v>0</v>
      </c>
      <c r="B1" s="2" t="str">
        <f ca="1">INDIRECT("$DD$9")</f>
        <v>Omaha</v>
      </c>
      <c r="C1" s="3"/>
      <c r="D1" s="3"/>
      <c r="E1" s="3"/>
      <c r="F1" s="3"/>
      <c r="G1" s="4"/>
    </row>
    <row r="2" spans="1:111" ht="15" customHeight="1" x14ac:dyDescent="0.45">
      <c r="A2" s="1" t="s">
        <v>1</v>
      </c>
      <c r="B2" s="2" t="str">
        <f ca="1">INDIRECT("$DE$9")</f>
        <v>NE-502</v>
      </c>
      <c r="C2" s="3"/>
      <c r="D2" s="3"/>
      <c r="E2" s="3"/>
      <c r="F2" s="3"/>
      <c r="G2" s="4"/>
    </row>
    <row r="3" spans="1:111" ht="15" customHeight="1" x14ac:dyDescent="0.45">
      <c r="A3" s="5" t="s">
        <v>2</v>
      </c>
      <c r="B3" s="2" t="str">
        <f ca="1">INDIRECT("$DF$9")</f>
        <v>Lincoln CoC</v>
      </c>
      <c r="C3" s="3"/>
      <c r="D3" s="3"/>
      <c r="E3" s="3"/>
      <c r="F3" s="3"/>
      <c r="G3" s="4"/>
    </row>
    <row r="4" spans="1:111" ht="15" customHeight="1" x14ac:dyDescent="0.45">
      <c r="A4" s="5" t="s">
        <v>3</v>
      </c>
      <c r="B4" s="2" t="str">
        <f ca="1">INDIRECT("$DG$9")</f>
        <v>City of Lincoln</v>
      </c>
      <c r="C4" s="3"/>
      <c r="D4" s="3"/>
      <c r="E4" s="3"/>
      <c r="F4" s="3"/>
      <c r="G4" s="4"/>
    </row>
    <row r="5" spans="1:111" ht="15" customHeight="1" x14ac:dyDescent="0.45">
      <c r="A5" s="5" t="s">
        <v>4</v>
      </c>
      <c r="B5" s="6">
        <f ca="1">SUM(OFFSET(V8,1,0,500,1))</f>
        <v>2808570</v>
      </c>
      <c r="C5" s="7"/>
      <c r="D5" s="7"/>
      <c r="E5" s="7"/>
      <c r="F5" s="7"/>
      <c r="G5" s="8"/>
    </row>
    <row r="6" spans="1:111" x14ac:dyDescent="0.45">
      <c r="A6" s="9"/>
      <c r="B6" s="10"/>
      <c r="C6" s="10"/>
      <c r="D6" s="10"/>
      <c r="E6" s="9"/>
      <c r="F6" s="11"/>
      <c r="G6" s="12"/>
    </row>
    <row r="7" spans="1:11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  <c r="W7" s="21"/>
    </row>
    <row r="8" spans="1:111" ht="56" customHeight="1" x14ac:dyDescent="0.45">
      <c r="A8" s="22" t="s">
        <v>8</v>
      </c>
      <c r="B8" s="22" t="s">
        <v>9</v>
      </c>
      <c r="C8" s="22" t="s">
        <v>10</v>
      </c>
      <c r="D8" s="22" t="s">
        <v>11</v>
      </c>
      <c r="E8" s="23" t="s">
        <v>12</v>
      </c>
      <c r="F8" s="24" t="s">
        <v>13</v>
      </c>
      <c r="G8" s="22" t="s">
        <v>14</v>
      </c>
      <c r="H8" s="22" t="s">
        <v>15</v>
      </c>
      <c r="I8" s="22" t="s">
        <v>16</v>
      </c>
      <c r="J8" s="22" t="s">
        <v>17</v>
      </c>
      <c r="K8" s="25" t="s">
        <v>18</v>
      </c>
      <c r="L8" s="26" t="s">
        <v>19</v>
      </c>
      <c r="M8" s="22" t="s">
        <v>20</v>
      </c>
      <c r="N8" s="22" t="s">
        <v>21</v>
      </c>
      <c r="O8" s="22" t="s">
        <v>22</v>
      </c>
      <c r="P8" s="22" t="s">
        <v>23</v>
      </c>
      <c r="Q8" s="22" t="s">
        <v>24</v>
      </c>
      <c r="R8" s="22" t="s">
        <v>25</v>
      </c>
      <c r="S8" s="22" t="s">
        <v>26</v>
      </c>
      <c r="T8" s="22" t="s">
        <v>27</v>
      </c>
      <c r="U8" s="25" t="s">
        <v>28</v>
      </c>
      <c r="V8" s="27" t="s">
        <v>29</v>
      </c>
      <c r="W8" s="24" t="s">
        <v>30</v>
      </c>
    </row>
    <row r="9" spans="1:111" x14ac:dyDescent="0.45">
      <c r="A9" s="28" t="s">
        <v>32</v>
      </c>
      <c r="B9" s="28" t="s">
        <v>33</v>
      </c>
      <c r="C9" s="29" t="s">
        <v>34</v>
      </c>
      <c r="D9" s="29">
        <v>2023</v>
      </c>
      <c r="E9" s="30" t="s">
        <v>35</v>
      </c>
      <c r="F9" s="31">
        <v>0</v>
      </c>
      <c r="G9" s="31">
        <v>181896</v>
      </c>
      <c r="H9" s="31">
        <v>72676</v>
      </c>
      <c r="I9" s="31">
        <v>0</v>
      </c>
      <c r="J9" s="32">
        <v>0</v>
      </c>
      <c r="K9" s="33">
        <v>12587</v>
      </c>
      <c r="L9" s="34" t="s">
        <v>36</v>
      </c>
      <c r="M9" s="35">
        <v>0</v>
      </c>
      <c r="N9" s="35">
        <v>0</v>
      </c>
      <c r="O9" s="35">
        <v>22</v>
      </c>
      <c r="P9" s="35">
        <v>0</v>
      </c>
      <c r="Q9" s="35">
        <v>0</v>
      </c>
      <c r="R9" s="35">
        <v>0</v>
      </c>
      <c r="S9" s="35">
        <v>0</v>
      </c>
      <c r="T9" s="35">
        <v>0</v>
      </c>
      <c r="U9" s="36">
        <f t="shared" ref="U9:U33" si="0">SUM(M9:T9)</f>
        <v>22</v>
      </c>
      <c r="V9" s="37">
        <f t="shared" ref="V9:V33" si="1">SUM(F9:K9)</f>
        <v>267159</v>
      </c>
      <c r="W9" s="38"/>
      <c r="CT9">
        <v>187195</v>
      </c>
      <c r="CU9">
        <v>181907</v>
      </c>
      <c r="CV9" t="s">
        <v>37</v>
      </c>
      <c r="CW9">
        <v>1</v>
      </c>
      <c r="CX9" t="s">
        <v>38</v>
      </c>
      <c r="CY9" t="s">
        <v>39</v>
      </c>
      <c r="CZ9">
        <v>263463</v>
      </c>
      <c r="DA9">
        <v>263463</v>
      </c>
      <c r="DB9">
        <v>267159</v>
      </c>
      <c r="DC9" t="s">
        <v>40</v>
      </c>
      <c r="DD9" t="s">
        <v>41</v>
      </c>
      <c r="DE9" t="s">
        <v>31</v>
      </c>
      <c r="DF9" t="s">
        <v>42</v>
      </c>
      <c r="DG9" t="s">
        <v>43</v>
      </c>
    </row>
    <row r="10" spans="1:111" x14ac:dyDescent="0.45">
      <c r="A10" s="28" t="s">
        <v>32</v>
      </c>
      <c r="B10" s="28" t="s">
        <v>44</v>
      </c>
      <c r="C10" s="29" t="s">
        <v>45</v>
      </c>
      <c r="D10" s="29">
        <v>2023</v>
      </c>
      <c r="E10" s="30" t="s">
        <v>35</v>
      </c>
      <c r="F10" s="31">
        <v>0</v>
      </c>
      <c r="G10" s="31">
        <v>241200</v>
      </c>
      <c r="H10" s="31">
        <v>0</v>
      </c>
      <c r="I10" s="31">
        <v>5579</v>
      </c>
      <c r="J10" s="32">
        <v>0</v>
      </c>
      <c r="K10" s="33">
        <v>12496</v>
      </c>
      <c r="L10" s="34" t="s">
        <v>83</v>
      </c>
      <c r="M10" s="35">
        <v>0</v>
      </c>
      <c r="N10" s="35">
        <v>0</v>
      </c>
      <c r="O10" s="35">
        <v>30</v>
      </c>
      <c r="P10" s="35">
        <v>0</v>
      </c>
      <c r="Q10" s="35">
        <v>0</v>
      </c>
      <c r="R10" s="35">
        <v>0</v>
      </c>
      <c r="S10" s="35">
        <v>0</v>
      </c>
      <c r="T10" s="35">
        <v>0</v>
      </c>
      <c r="U10" s="36">
        <f t="shared" si="0"/>
        <v>30</v>
      </c>
      <c r="V10" s="37">
        <f t="shared" si="1"/>
        <v>259275</v>
      </c>
      <c r="W10" s="38"/>
      <c r="CT10">
        <v>187196</v>
      </c>
      <c r="CU10">
        <v>181907</v>
      </c>
      <c r="CV10" t="s">
        <v>37</v>
      </c>
      <c r="CW10">
        <v>1</v>
      </c>
      <c r="CX10" t="s">
        <v>46</v>
      </c>
      <c r="CY10" t="s">
        <v>39</v>
      </c>
      <c r="CZ10">
        <v>256700</v>
      </c>
      <c r="DA10">
        <v>256700</v>
      </c>
      <c r="DB10">
        <v>259275</v>
      </c>
      <c r="DC10" t="s">
        <v>40</v>
      </c>
      <c r="DD10" t="s">
        <v>41</v>
      </c>
      <c r="DE10" t="s">
        <v>31</v>
      </c>
      <c r="DF10" t="s">
        <v>42</v>
      </c>
      <c r="DG10" t="s">
        <v>43</v>
      </c>
    </row>
    <row r="11" spans="1:111" x14ac:dyDescent="0.45">
      <c r="A11" s="28" t="s">
        <v>32</v>
      </c>
      <c r="B11" s="28" t="s">
        <v>47</v>
      </c>
      <c r="C11" s="29" t="s">
        <v>48</v>
      </c>
      <c r="D11" s="29">
        <v>2023</v>
      </c>
      <c r="E11" s="30" t="s">
        <v>35</v>
      </c>
      <c r="F11" s="31">
        <v>0</v>
      </c>
      <c r="G11" s="31">
        <v>54012</v>
      </c>
      <c r="H11" s="31">
        <v>8609</v>
      </c>
      <c r="I11" s="31">
        <v>0</v>
      </c>
      <c r="J11" s="32">
        <v>0</v>
      </c>
      <c r="K11" s="33">
        <v>3021</v>
      </c>
      <c r="L11" s="34" t="s">
        <v>83</v>
      </c>
      <c r="M11" s="35">
        <v>0</v>
      </c>
      <c r="N11" s="35">
        <v>0</v>
      </c>
      <c r="O11" s="35">
        <v>7</v>
      </c>
      <c r="P11" s="35">
        <v>0</v>
      </c>
      <c r="Q11" s="35">
        <v>0</v>
      </c>
      <c r="R11" s="35">
        <v>0</v>
      </c>
      <c r="S11" s="35">
        <v>0</v>
      </c>
      <c r="T11" s="35">
        <v>0</v>
      </c>
      <c r="U11" s="36">
        <f t="shared" si="0"/>
        <v>7</v>
      </c>
      <c r="V11" s="37">
        <f t="shared" si="1"/>
        <v>65642</v>
      </c>
      <c r="W11" s="38"/>
      <c r="CT11">
        <v>187199</v>
      </c>
      <c r="CU11">
        <v>181907</v>
      </c>
      <c r="CV11" t="s">
        <v>37</v>
      </c>
      <c r="CW11">
        <v>1</v>
      </c>
      <c r="CX11" t="s">
        <v>46</v>
      </c>
      <c r="CY11" t="s">
        <v>39</v>
      </c>
      <c r="CZ11">
        <v>65138</v>
      </c>
      <c r="DA11">
        <v>65138</v>
      </c>
      <c r="DB11">
        <v>65642</v>
      </c>
      <c r="DC11" t="s">
        <v>40</v>
      </c>
      <c r="DD11" t="s">
        <v>41</v>
      </c>
      <c r="DE11" t="s">
        <v>31</v>
      </c>
      <c r="DF11" t="s">
        <v>42</v>
      </c>
      <c r="DG11" t="s">
        <v>43</v>
      </c>
    </row>
    <row r="12" spans="1:111" x14ac:dyDescent="0.45">
      <c r="A12" s="28" t="s">
        <v>32</v>
      </c>
      <c r="B12" s="28" t="s">
        <v>49</v>
      </c>
      <c r="C12" s="29" t="s">
        <v>50</v>
      </c>
      <c r="D12" s="29">
        <v>2023</v>
      </c>
      <c r="E12" s="30" t="s">
        <v>35</v>
      </c>
      <c r="F12" s="31">
        <v>89755</v>
      </c>
      <c r="G12" s="31">
        <v>0</v>
      </c>
      <c r="H12" s="31">
        <v>17740</v>
      </c>
      <c r="I12" s="31">
        <v>4736</v>
      </c>
      <c r="J12" s="32">
        <v>0</v>
      </c>
      <c r="K12" s="33">
        <v>6209</v>
      </c>
      <c r="L12" s="34" t="s">
        <v>39</v>
      </c>
      <c r="M12" s="35"/>
      <c r="N12" s="35"/>
      <c r="O12" s="35"/>
      <c r="P12" s="35"/>
      <c r="Q12" s="35"/>
      <c r="R12" s="35"/>
      <c r="S12" s="35"/>
      <c r="T12" s="35" t="s">
        <v>39</v>
      </c>
      <c r="U12" s="36">
        <f t="shared" si="0"/>
        <v>0</v>
      </c>
      <c r="V12" s="37">
        <f t="shared" si="1"/>
        <v>118440</v>
      </c>
      <c r="W12" s="38"/>
      <c r="CT12">
        <v>187205</v>
      </c>
      <c r="CU12">
        <v>181907</v>
      </c>
      <c r="CV12" t="s">
        <v>37</v>
      </c>
      <c r="CW12">
        <v>1</v>
      </c>
      <c r="CX12" t="s">
        <v>46</v>
      </c>
      <c r="CY12" t="s">
        <v>39</v>
      </c>
      <c r="CZ12">
        <v>117504</v>
      </c>
      <c r="DA12">
        <v>117504</v>
      </c>
      <c r="DB12">
        <v>118440</v>
      </c>
      <c r="DC12" t="s">
        <v>40</v>
      </c>
      <c r="DD12" t="s">
        <v>41</v>
      </c>
      <c r="DE12" t="s">
        <v>31</v>
      </c>
      <c r="DF12" t="s">
        <v>42</v>
      </c>
      <c r="DG12" t="s">
        <v>43</v>
      </c>
    </row>
    <row r="13" spans="1:111" x14ac:dyDescent="0.45">
      <c r="A13" s="28" t="s">
        <v>43</v>
      </c>
      <c r="B13" s="28" t="s">
        <v>51</v>
      </c>
      <c r="C13" s="29" t="s">
        <v>52</v>
      </c>
      <c r="D13" s="29">
        <v>2023</v>
      </c>
      <c r="E13" s="30" t="s">
        <v>35</v>
      </c>
      <c r="F13" s="31">
        <v>0</v>
      </c>
      <c r="G13" s="31">
        <v>41340</v>
      </c>
      <c r="H13" s="31">
        <v>0</v>
      </c>
      <c r="I13" s="31">
        <v>0</v>
      </c>
      <c r="J13" s="32">
        <v>0</v>
      </c>
      <c r="K13" s="33">
        <v>1257</v>
      </c>
      <c r="L13" s="34" t="s">
        <v>36</v>
      </c>
      <c r="M13" s="35">
        <v>0</v>
      </c>
      <c r="N13" s="35">
        <v>0</v>
      </c>
      <c r="O13" s="35">
        <v>5</v>
      </c>
      <c r="P13" s="35">
        <v>0</v>
      </c>
      <c r="Q13" s="35">
        <v>0</v>
      </c>
      <c r="R13" s="35">
        <v>0</v>
      </c>
      <c r="S13" s="35">
        <v>0</v>
      </c>
      <c r="T13" s="35">
        <v>0</v>
      </c>
      <c r="U13" s="36">
        <f t="shared" si="0"/>
        <v>5</v>
      </c>
      <c r="V13" s="37">
        <f t="shared" si="1"/>
        <v>42597</v>
      </c>
      <c r="W13" s="38"/>
      <c r="CT13">
        <v>186119</v>
      </c>
      <c r="CU13">
        <v>181907</v>
      </c>
      <c r="CV13" t="s">
        <v>37</v>
      </c>
      <c r="CW13">
        <v>1</v>
      </c>
      <c r="CX13" t="s">
        <v>46</v>
      </c>
      <c r="CY13" t="s">
        <v>39</v>
      </c>
      <c r="CZ13">
        <v>41757</v>
      </c>
      <c r="DA13">
        <v>41757</v>
      </c>
      <c r="DB13">
        <v>42597</v>
      </c>
      <c r="DC13" t="s">
        <v>40</v>
      </c>
      <c r="DD13" t="s">
        <v>41</v>
      </c>
      <c r="DE13" t="s">
        <v>31</v>
      </c>
      <c r="DF13" t="s">
        <v>42</v>
      </c>
      <c r="DG13" t="s">
        <v>43</v>
      </c>
    </row>
    <row r="14" spans="1:111" x14ac:dyDescent="0.45">
      <c r="A14" s="28" t="s">
        <v>43</v>
      </c>
      <c r="B14" s="28" t="s">
        <v>53</v>
      </c>
      <c r="C14" s="29" t="s">
        <v>54</v>
      </c>
      <c r="D14" s="29">
        <v>2023</v>
      </c>
      <c r="E14" s="30" t="s">
        <v>35</v>
      </c>
      <c r="F14" s="31">
        <v>0</v>
      </c>
      <c r="G14" s="31">
        <v>66144</v>
      </c>
      <c r="H14" s="31">
        <v>18355</v>
      </c>
      <c r="I14" s="31">
        <v>0</v>
      </c>
      <c r="J14" s="32">
        <v>0</v>
      </c>
      <c r="K14" s="33">
        <v>1836</v>
      </c>
      <c r="L14" s="34" t="s">
        <v>36</v>
      </c>
      <c r="M14" s="35">
        <v>0</v>
      </c>
      <c r="N14" s="35">
        <v>0</v>
      </c>
      <c r="O14" s="35">
        <v>8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6">
        <f t="shared" si="0"/>
        <v>8</v>
      </c>
      <c r="V14" s="37">
        <f t="shared" si="1"/>
        <v>86335</v>
      </c>
      <c r="W14" s="38"/>
      <c r="CT14">
        <v>186120</v>
      </c>
      <c r="CU14">
        <v>181907</v>
      </c>
      <c r="CV14" t="s">
        <v>37</v>
      </c>
      <c r="CW14">
        <v>1</v>
      </c>
      <c r="CX14" t="s">
        <v>46</v>
      </c>
      <c r="CY14" t="s">
        <v>39</v>
      </c>
      <c r="CZ14">
        <v>84991</v>
      </c>
      <c r="DA14">
        <v>84991</v>
      </c>
      <c r="DB14">
        <v>86335</v>
      </c>
      <c r="DC14" t="s">
        <v>40</v>
      </c>
      <c r="DD14" t="s">
        <v>41</v>
      </c>
      <c r="DE14" t="s">
        <v>31</v>
      </c>
      <c r="DF14" t="s">
        <v>42</v>
      </c>
      <c r="DG14" t="s">
        <v>43</v>
      </c>
    </row>
    <row r="15" spans="1:111" x14ac:dyDescent="0.45">
      <c r="A15" s="28" t="s">
        <v>55</v>
      </c>
      <c r="B15" s="28" t="s">
        <v>56</v>
      </c>
      <c r="C15" s="29" t="s">
        <v>57</v>
      </c>
      <c r="D15" s="29">
        <v>2023</v>
      </c>
      <c r="E15" s="30" t="s">
        <v>17</v>
      </c>
      <c r="F15" s="31">
        <v>0</v>
      </c>
      <c r="G15" s="31">
        <v>0</v>
      </c>
      <c r="H15" s="31">
        <v>0</v>
      </c>
      <c r="I15" s="31">
        <v>0</v>
      </c>
      <c r="J15" s="32">
        <v>86952</v>
      </c>
      <c r="K15" s="33">
        <v>6087</v>
      </c>
      <c r="L15" s="34" t="s">
        <v>39</v>
      </c>
      <c r="M15" s="35"/>
      <c r="N15" s="35"/>
      <c r="O15" s="35"/>
      <c r="P15" s="35"/>
      <c r="Q15" s="35"/>
      <c r="R15" s="35"/>
      <c r="S15" s="35"/>
      <c r="T15" s="35" t="s">
        <v>39</v>
      </c>
      <c r="U15" s="36">
        <f t="shared" si="0"/>
        <v>0</v>
      </c>
      <c r="V15" s="37">
        <f t="shared" si="1"/>
        <v>93039</v>
      </c>
      <c r="W15" s="38"/>
      <c r="CT15">
        <v>184275</v>
      </c>
      <c r="CU15">
        <v>181907</v>
      </c>
      <c r="CV15" t="s">
        <v>37</v>
      </c>
      <c r="CW15">
        <v>1</v>
      </c>
      <c r="CX15" t="s">
        <v>39</v>
      </c>
      <c r="CY15" t="s">
        <v>39</v>
      </c>
      <c r="CZ15">
        <v>93039</v>
      </c>
      <c r="DA15">
        <v>93039</v>
      </c>
      <c r="DB15">
        <v>93039</v>
      </c>
      <c r="DC15" t="s">
        <v>40</v>
      </c>
      <c r="DD15" t="s">
        <v>41</v>
      </c>
      <c r="DE15" t="s">
        <v>31</v>
      </c>
      <c r="DF15" t="s">
        <v>42</v>
      </c>
      <c r="DG15" t="s">
        <v>43</v>
      </c>
    </row>
    <row r="16" spans="1:111" x14ac:dyDescent="0.45">
      <c r="A16" s="28" t="s">
        <v>55</v>
      </c>
      <c r="B16" s="28" t="s">
        <v>58</v>
      </c>
      <c r="C16" s="29" t="s">
        <v>59</v>
      </c>
      <c r="D16" s="29">
        <v>2023</v>
      </c>
      <c r="E16" s="30" t="s">
        <v>60</v>
      </c>
      <c r="F16" s="31">
        <v>0</v>
      </c>
      <c r="G16" s="31">
        <v>0</v>
      </c>
      <c r="H16" s="31">
        <v>32517</v>
      </c>
      <c r="I16" s="31">
        <v>0</v>
      </c>
      <c r="J16" s="32">
        <v>0</v>
      </c>
      <c r="K16" s="33">
        <v>2276</v>
      </c>
      <c r="L16" s="34" t="s">
        <v>39</v>
      </c>
      <c r="M16" s="35"/>
      <c r="N16" s="35"/>
      <c r="O16" s="35"/>
      <c r="P16" s="35"/>
      <c r="Q16" s="35"/>
      <c r="R16" s="35"/>
      <c r="S16" s="35"/>
      <c r="T16" s="35" t="s">
        <v>39</v>
      </c>
      <c r="U16" s="36">
        <f t="shared" si="0"/>
        <v>0</v>
      </c>
      <c r="V16" s="37">
        <f t="shared" si="1"/>
        <v>34793</v>
      </c>
      <c r="W16" s="38"/>
      <c r="CT16">
        <v>184276</v>
      </c>
      <c r="CU16">
        <v>181907</v>
      </c>
      <c r="CV16" t="s">
        <v>37</v>
      </c>
      <c r="CW16">
        <v>1</v>
      </c>
      <c r="CY16" t="s">
        <v>39</v>
      </c>
      <c r="CZ16">
        <v>34793</v>
      </c>
      <c r="DA16">
        <v>34793</v>
      </c>
      <c r="DB16">
        <v>34793</v>
      </c>
      <c r="DC16" t="s">
        <v>40</v>
      </c>
      <c r="DD16" t="s">
        <v>41</v>
      </c>
      <c r="DE16" t="s">
        <v>31</v>
      </c>
      <c r="DF16" t="s">
        <v>42</v>
      </c>
      <c r="DG16" t="s">
        <v>43</v>
      </c>
    </row>
    <row r="17" spans="1:111" x14ac:dyDescent="0.45">
      <c r="A17" s="28" t="s">
        <v>61</v>
      </c>
      <c r="B17" s="28" t="s">
        <v>62</v>
      </c>
      <c r="C17" s="29" t="s">
        <v>63</v>
      </c>
      <c r="D17" s="29">
        <v>2023</v>
      </c>
      <c r="E17" s="30" t="s">
        <v>35</v>
      </c>
      <c r="F17" s="31">
        <v>0</v>
      </c>
      <c r="G17" s="31">
        <v>218640</v>
      </c>
      <c r="H17" s="31">
        <v>135480</v>
      </c>
      <c r="I17" s="31">
        <v>0</v>
      </c>
      <c r="J17" s="32">
        <v>0</v>
      </c>
      <c r="K17" s="33">
        <v>31578</v>
      </c>
      <c r="L17" s="34" t="s">
        <v>36</v>
      </c>
      <c r="M17" s="35">
        <v>0</v>
      </c>
      <c r="N17" s="35">
        <v>0</v>
      </c>
      <c r="O17" s="35">
        <v>20</v>
      </c>
      <c r="P17" s="35">
        <v>5</v>
      </c>
      <c r="Q17" s="35">
        <v>0</v>
      </c>
      <c r="R17" s="35">
        <v>0</v>
      </c>
      <c r="S17" s="35">
        <v>0</v>
      </c>
      <c r="T17" s="35">
        <v>0</v>
      </c>
      <c r="U17" s="36">
        <f t="shared" si="0"/>
        <v>25</v>
      </c>
      <c r="V17" s="37">
        <f t="shared" si="1"/>
        <v>385698</v>
      </c>
      <c r="W17" s="38"/>
      <c r="CT17">
        <v>185988</v>
      </c>
      <c r="CU17">
        <v>181907</v>
      </c>
      <c r="CV17" t="s">
        <v>37</v>
      </c>
      <c r="CW17">
        <v>1</v>
      </c>
      <c r="CX17" t="s">
        <v>46</v>
      </c>
      <c r="CY17" t="s">
        <v>39</v>
      </c>
      <c r="CZ17">
        <v>381618</v>
      </c>
      <c r="DA17">
        <v>381618</v>
      </c>
      <c r="DB17">
        <v>385698</v>
      </c>
      <c r="DC17" t="s">
        <v>40</v>
      </c>
      <c r="DD17" t="s">
        <v>41</v>
      </c>
      <c r="DE17" t="s">
        <v>31</v>
      </c>
      <c r="DF17" t="s">
        <v>42</v>
      </c>
      <c r="DG17" t="s">
        <v>43</v>
      </c>
    </row>
    <row r="18" spans="1:111" x14ac:dyDescent="0.45">
      <c r="A18" s="28" t="s">
        <v>32</v>
      </c>
      <c r="B18" s="28" t="s">
        <v>64</v>
      </c>
      <c r="C18" s="29" t="s">
        <v>65</v>
      </c>
      <c r="D18" s="29">
        <v>2023</v>
      </c>
      <c r="E18" s="30" t="s">
        <v>35</v>
      </c>
      <c r="F18" s="31">
        <v>0</v>
      </c>
      <c r="G18" s="31">
        <v>74412</v>
      </c>
      <c r="H18" s="31">
        <v>22529</v>
      </c>
      <c r="I18" s="31">
        <v>0</v>
      </c>
      <c r="J18" s="32">
        <v>0</v>
      </c>
      <c r="K18" s="33">
        <v>5583</v>
      </c>
      <c r="L18" s="34" t="s">
        <v>36</v>
      </c>
      <c r="M18" s="35">
        <v>0</v>
      </c>
      <c r="N18" s="35">
        <v>0</v>
      </c>
      <c r="O18" s="35">
        <v>9</v>
      </c>
      <c r="P18" s="35">
        <v>0</v>
      </c>
      <c r="Q18" s="35">
        <v>0</v>
      </c>
      <c r="R18" s="35">
        <v>0</v>
      </c>
      <c r="S18" s="35">
        <v>0</v>
      </c>
      <c r="T18" s="35">
        <v>0</v>
      </c>
      <c r="U18" s="36">
        <f t="shared" si="0"/>
        <v>9</v>
      </c>
      <c r="V18" s="37">
        <f t="shared" si="1"/>
        <v>102524</v>
      </c>
      <c r="W18" s="38"/>
      <c r="CT18">
        <v>187197</v>
      </c>
      <c r="CU18">
        <v>181907</v>
      </c>
      <c r="CV18" t="s">
        <v>37</v>
      </c>
      <c r="CW18">
        <v>1</v>
      </c>
      <c r="CX18" t="s">
        <v>38</v>
      </c>
      <c r="CY18" t="s">
        <v>39</v>
      </c>
      <c r="CZ18">
        <v>101012</v>
      </c>
      <c r="DA18">
        <v>101012</v>
      </c>
      <c r="DB18">
        <v>102524</v>
      </c>
      <c r="DC18" t="s">
        <v>40</v>
      </c>
      <c r="DD18" t="s">
        <v>41</v>
      </c>
      <c r="DE18" t="s">
        <v>31</v>
      </c>
      <c r="DF18" t="s">
        <v>42</v>
      </c>
      <c r="DG18" t="s">
        <v>43</v>
      </c>
    </row>
    <row r="19" spans="1:111" x14ac:dyDescent="0.45">
      <c r="A19" s="28" t="s">
        <v>66</v>
      </c>
      <c r="B19" s="28" t="s">
        <v>67</v>
      </c>
      <c r="C19" s="29" t="s">
        <v>68</v>
      </c>
      <c r="D19" s="29">
        <v>2023</v>
      </c>
      <c r="E19" s="30" t="s">
        <v>35</v>
      </c>
      <c r="F19" s="31">
        <v>0</v>
      </c>
      <c r="G19" s="31">
        <v>62568</v>
      </c>
      <c r="H19" s="31">
        <v>45993</v>
      </c>
      <c r="I19" s="31">
        <v>0</v>
      </c>
      <c r="J19" s="32">
        <v>0</v>
      </c>
      <c r="K19" s="33">
        <v>9877</v>
      </c>
      <c r="L19" s="34" t="s">
        <v>36</v>
      </c>
      <c r="M19" s="35">
        <v>0</v>
      </c>
      <c r="N19" s="35">
        <v>1</v>
      </c>
      <c r="O19" s="35">
        <v>1</v>
      </c>
      <c r="P19" s="35">
        <v>3</v>
      </c>
      <c r="Q19" s="35">
        <v>1</v>
      </c>
      <c r="R19" s="35">
        <v>0</v>
      </c>
      <c r="S19" s="35">
        <v>0</v>
      </c>
      <c r="T19" s="35">
        <v>0</v>
      </c>
      <c r="U19" s="36">
        <f t="shared" si="0"/>
        <v>6</v>
      </c>
      <c r="V19" s="37">
        <f t="shared" si="1"/>
        <v>118438</v>
      </c>
      <c r="W19" s="38"/>
      <c r="CT19">
        <v>184008</v>
      </c>
      <c r="CU19">
        <v>181907</v>
      </c>
      <c r="CV19" t="s">
        <v>37</v>
      </c>
      <c r="CW19">
        <v>1</v>
      </c>
      <c r="CX19" t="s">
        <v>38</v>
      </c>
      <c r="CY19" t="s">
        <v>39</v>
      </c>
      <c r="CZ19">
        <v>117550</v>
      </c>
      <c r="DA19">
        <v>117550</v>
      </c>
      <c r="DB19">
        <v>118438</v>
      </c>
      <c r="DC19" t="s">
        <v>40</v>
      </c>
      <c r="DD19" t="s">
        <v>41</v>
      </c>
      <c r="DE19" t="s">
        <v>31</v>
      </c>
      <c r="DF19" t="s">
        <v>42</v>
      </c>
      <c r="DG19" t="s">
        <v>43</v>
      </c>
    </row>
    <row r="20" spans="1:111" x14ac:dyDescent="0.45">
      <c r="A20" s="28" t="s">
        <v>69</v>
      </c>
      <c r="B20" s="28" t="s">
        <v>70</v>
      </c>
      <c r="C20" s="29" t="s">
        <v>71</v>
      </c>
      <c r="D20" s="29">
        <v>2023</v>
      </c>
      <c r="E20" s="30" t="s">
        <v>35</v>
      </c>
      <c r="F20" s="31">
        <v>0</v>
      </c>
      <c r="G20" s="31">
        <v>366432</v>
      </c>
      <c r="H20" s="31">
        <v>99149</v>
      </c>
      <c r="I20" s="31">
        <v>0</v>
      </c>
      <c r="J20" s="32">
        <v>0</v>
      </c>
      <c r="K20" s="33">
        <v>43513</v>
      </c>
      <c r="L20" s="34" t="s">
        <v>36</v>
      </c>
      <c r="M20" s="35">
        <v>0</v>
      </c>
      <c r="N20" s="35">
        <v>0</v>
      </c>
      <c r="O20" s="35">
        <v>0</v>
      </c>
      <c r="P20" s="35">
        <v>20</v>
      </c>
      <c r="Q20" s="35">
        <v>8</v>
      </c>
      <c r="R20" s="35">
        <v>2</v>
      </c>
      <c r="S20" s="35">
        <v>0</v>
      </c>
      <c r="T20" s="35">
        <v>0</v>
      </c>
      <c r="U20" s="36">
        <f t="shared" si="0"/>
        <v>30</v>
      </c>
      <c r="V20" s="37">
        <f t="shared" si="1"/>
        <v>509094</v>
      </c>
      <c r="W20" s="38"/>
      <c r="CT20">
        <v>183935</v>
      </c>
      <c r="CU20">
        <v>181907</v>
      </c>
      <c r="CV20" t="s">
        <v>37</v>
      </c>
      <c r="CW20">
        <v>1</v>
      </c>
      <c r="CX20" t="s">
        <v>38</v>
      </c>
      <c r="CY20" t="s">
        <v>39</v>
      </c>
      <c r="CZ20">
        <v>505062</v>
      </c>
      <c r="DA20">
        <v>505062</v>
      </c>
      <c r="DB20">
        <v>509094</v>
      </c>
      <c r="DC20" t="s">
        <v>40</v>
      </c>
      <c r="DD20" t="s">
        <v>41</v>
      </c>
      <c r="DE20" t="s">
        <v>31</v>
      </c>
      <c r="DF20" t="s">
        <v>42</v>
      </c>
      <c r="DG20" t="s">
        <v>43</v>
      </c>
    </row>
    <row r="21" spans="1:111" x14ac:dyDescent="0.45">
      <c r="A21" s="28" t="s">
        <v>66</v>
      </c>
      <c r="B21" s="28" t="s">
        <v>72</v>
      </c>
      <c r="C21" s="29" t="s">
        <v>73</v>
      </c>
      <c r="D21" s="29">
        <v>2023</v>
      </c>
      <c r="E21" s="30" t="s">
        <v>35</v>
      </c>
      <c r="F21" s="31">
        <v>0</v>
      </c>
      <c r="G21" s="31">
        <v>212472</v>
      </c>
      <c r="H21" s="31">
        <v>155720</v>
      </c>
      <c r="I21" s="31">
        <v>0</v>
      </c>
      <c r="J21" s="32">
        <v>0</v>
      </c>
      <c r="K21" s="33">
        <v>22263</v>
      </c>
      <c r="L21" s="34" t="s">
        <v>36</v>
      </c>
      <c r="M21" s="35">
        <v>0</v>
      </c>
      <c r="N21" s="35">
        <v>0</v>
      </c>
      <c r="O21" s="35">
        <v>2</v>
      </c>
      <c r="P21" s="35">
        <v>4</v>
      </c>
      <c r="Q21" s="35">
        <v>8</v>
      </c>
      <c r="R21" s="35">
        <v>2</v>
      </c>
      <c r="S21" s="35">
        <v>0</v>
      </c>
      <c r="T21" s="35">
        <v>0</v>
      </c>
      <c r="U21" s="36">
        <f t="shared" si="0"/>
        <v>16</v>
      </c>
      <c r="V21" s="37">
        <f t="shared" si="1"/>
        <v>390455</v>
      </c>
      <c r="W21" s="38" t="s">
        <v>84</v>
      </c>
      <c r="CT21">
        <v>187541</v>
      </c>
      <c r="CU21">
        <v>181907</v>
      </c>
      <c r="CV21" t="s">
        <v>37</v>
      </c>
      <c r="CW21">
        <v>1</v>
      </c>
      <c r="CX21" t="s">
        <v>38</v>
      </c>
      <c r="CY21" t="s">
        <v>39</v>
      </c>
      <c r="CZ21">
        <v>136524</v>
      </c>
      <c r="DA21">
        <v>136524</v>
      </c>
      <c r="DB21">
        <v>137748</v>
      </c>
      <c r="DC21" t="s">
        <v>40</v>
      </c>
      <c r="DD21" t="s">
        <v>41</v>
      </c>
      <c r="DE21" t="s">
        <v>31</v>
      </c>
      <c r="DF21" t="s">
        <v>42</v>
      </c>
      <c r="DG21" t="s">
        <v>43</v>
      </c>
    </row>
    <row r="22" spans="1:111" x14ac:dyDescent="0.45">
      <c r="A22" s="28" t="s">
        <v>74</v>
      </c>
      <c r="B22" s="28" t="s">
        <v>75</v>
      </c>
      <c r="C22" s="29" t="s">
        <v>76</v>
      </c>
      <c r="D22" s="29">
        <v>2023</v>
      </c>
      <c r="E22" s="30" t="s">
        <v>35</v>
      </c>
      <c r="F22" s="31">
        <v>104784</v>
      </c>
      <c r="G22" s="31">
        <v>0</v>
      </c>
      <c r="H22" s="31">
        <v>67530</v>
      </c>
      <c r="I22" s="31">
        <v>32405</v>
      </c>
      <c r="J22" s="32">
        <v>0</v>
      </c>
      <c r="K22" s="33">
        <v>19321</v>
      </c>
      <c r="L22" s="34" t="s">
        <v>39</v>
      </c>
      <c r="M22" s="35"/>
      <c r="N22" s="35"/>
      <c r="O22" s="35"/>
      <c r="P22" s="35"/>
      <c r="Q22" s="35"/>
      <c r="R22" s="35"/>
      <c r="S22" s="35"/>
      <c r="T22" s="35" t="s">
        <v>39</v>
      </c>
      <c r="U22" s="36">
        <f t="shared" si="0"/>
        <v>0</v>
      </c>
      <c r="V22" s="37">
        <f t="shared" si="1"/>
        <v>224040</v>
      </c>
      <c r="W22" s="38"/>
      <c r="CT22">
        <v>187019</v>
      </c>
      <c r="CU22">
        <v>181907</v>
      </c>
      <c r="CV22" t="s">
        <v>37</v>
      </c>
      <c r="CW22">
        <v>1</v>
      </c>
      <c r="CX22" t="s">
        <v>46</v>
      </c>
      <c r="CY22" t="s">
        <v>39</v>
      </c>
      <c r="CZ22">
        <v>222682</v>
      </c>
      <c r="DA22">
        <v>222682</v>
      </c>
      <c r="DB22">
        <v>224040</v>
      </c>
      <c r="DC22" t="s">
        <v>40</v>
      </c>
      <c r="DD22" t="s">
        <v>41</v>
      </c>
      <c r="DE22" t="s">
        <v>31</v>
      </c>
      <c r="DF22" t="s">
        <v>42</v>
      </c>
      <c r="DG22" t="s">
        <v>43</v>
      </c>
    </row>
    <row r="23" spans="1:111" x14ac:dyDescent="0.45">
      <c r="A23" s="28" t="s">
        <v>77</v>
      </c>
      <c r="B23" s="28" t="s">
        <v>78</v>
      </c>
      <c r="C23" s="29" t="s">
        <v>79</v>
      </c>
      <c r="D23" s="29">
        <v>2023</v>
      </c>
      <c r="E23" s="30" t="s">
        <v>80</v>
      </c>
      <c r="F23" s="31">
        <v>26100</v>
      </c>
      <c r="G23" s="31">
        <v>31968</v>
      </c>
      <c r="H23" s="31">
        <v>38100</v>
      </c>
      <c r="I23" s="31">
        <v>4818</v>
      </c>
      <c r="J23" s="32">
        <v>0</v>
      </c>
      <c r="K23" s="33">
        <v>10055</v>
      </c>
      <c r="L23" s="34" t="s">
        <v>36</v>
      </c>
      <c r="M23" s="35">
        <v>0</v>
      </c>
      <c r="N23" s="35">
        <v>0</v>
      </c>
      <c r="O23" s="35">
        <v>0</v>
      </c>
      <c r="P23" s="35">
        <v>3</v>
      </c>
      <c r="Q23" s="35">
        <v>0</v>
      </c>
      <c r="R23" s="35">
        <v>0</v>
      </c>
      <c r="S23" s="35">
        <v>0</v>
      </c>
      <c r="T23" s="35">
        <v>0</v>
      </c>
      <c r="U23" s="36">
        <f t="shared" si="0"/>
        <v>3</v>
      </c>
      <c r="V23" s="37">
        <f t="shared" si="1"/>
        <v>111041</v>
      </c>
      <c r="W23" s="38"/>
      <c r="CT23">
        <v>186517</v>
      </c>
      <c r="CU23">
        <v>181907</v>
      </c>
      <c r="CV23" t="s">
        <v>81</v>
      </c>
      <c r="CW23">
        <v>1</v>
      </c>
      <c r="CX23" t="s">
        <v>39</v>
      </c>
      <c r="CY23" t="s">
        <v>82</v>
      </c>
      <c r="CZ23">
        <v>110609</v>
      </c>
      <c r="DA23">
        <v>110609</v>
      </c>
      <c r="DB23">
        <v>111041</v>
      </c>
      <c r="DC23" t="s">
        <v>40</v>
      </c>
      <c r="DD23" t="s">
        <v>41</v>
      </c>
      <c r="DE23" t="s">
        <v>31</v>
      </c>
      <c r="DF23" t="s">
        <v>42</v>
      </c>
      <c r="DG23" t="s">
        <v>43</v>
      </c>
    </row>
    <row r="24" spans="1:111" x14ac:dyDescent="0.45">
      <c r="A24" s="28"/>
      <c r="B24" s="28"/>
      <c r="C24" s="29"/>
      <c r="D24" s="29"/>
      <c r="E24" s="30"/>
      <c r="F24" s="31"/>
      <c r="G24" s="32"/>
      <c r="H24" s="32"/>
      <c r="I24" s="32"/>
      <c r="J24" s="32"/>
      <c r="K24" s="33"/>
      <c r="L24" s="34"/>
      <c r="M24" s="35"/>
      <c r="N24" s="35"/>
      <c r="O24" s="35"/>
      <c r="P24" s="35"/>
      <c r="Q24" s="35"/>
      <c r="R24" s="35"/>
      <c r="S24" s="35"/>
      <c r="T24" s="35"/>
      <c r="U24" s="36">
        <f t="shared" si="0"/>
        <v>0</v>
      </c>
      <c r="V24" s="37">
        <f t="shared" si="1"/>
        <v>0</v>
      </c>
      <c r="W24" s="38"/>
      <c r="DE24" t="s">
        <v>31</v>
      </c>
    </row>
    <row r="25" spans="1:111" x14ac:dyDescent="0.45">
      <c r="A25" s="28"/>
      <c r="B25" s="28"/>
      <c r="C25" s="29"/>
      <c r="D25" s="29"/>
      <c r="E25" s="30"/>
      <c r="F25" s="31"/>
      <c r="G25" s="32"/>
      <c r="H25" s="32"/>
      <c r="I25" s="32"/>
      <c r="J25" s="32"/>
      <c r="K25" s="33"/>
      <c r="L25" s="34"/>
      <c r="M25" s="35"/>
      <c r="N25" s="35"/>
      <c r="O25" s="35"/>
      <c r="P25" s="35"/>
      <c r="Q25" s="35"/>
      <c r="R25" s="35"/>
      <c r="S25" s="35"/>
      <c r="T25" s="35"/>
      <c r="U25" s="36">
        <f t="shared" si="0"/>
        <v>0</v>
      </c>
      <c r="V25" s="37">
        <f t="shared" si="1"/>
        <v>0</v>
      </c>
      <c r="W25" s="38"/>
      <c r="DE25" t="s">
        <v>31</v>
      </c>
    </row>
    <row r="26" spans="1:111" x14ac:dyDescent="0.45">
      <c r="A26" s="28"/>
      <c r="B26" s="28"/>
      <c r="C26" s="29"/>
      <c r="D26" s="29"/>
      <c r="E26" s="30"/>
      <c r="F26" s="31"/>
      <c r="G26" s="32"/>
      <c r="H26" s="32"/>
      <c r="I26" s="32"/>
      <c r="J26" s="32"/>
      <c r="K26" s="33"/>
      <c r="L26" s="34"/>
      <c r="M26" s="35"/>
      <c r="N26" s="35"/>
      <c r="O26" s="35"/>
      <c r="P26" s="35"/>
      <c r="Q26" s="35"/>
      <c r="R26" s="35"/>
      <c r="S26" s="35"/>
      <c r="T26" s="35"/>
      <c r="U26" s="36">
        <f t="shared" si="0"/>
        <v>0</v>
      </c>
      <c r="V26" s="37">
        <f t="shared" si="1"/>
        <v>0</v>
      </c>
      <c r="W26" s="38"/>
      <c r="DE26" t="s">
        <v>31</v>
      </c>
    </row>
    <row r="27" spans="1:111" x14ac:dyDescent="0.45">
      <c r="A27" s="28"/>
      <c r="B27" s="28"/>
      <c r="C27" s="29"/>
      <c r="D27" s="29"/>
      <c r="E27" s="30"/>
      <c r="F27" s="31"/>
      <c r="G27" s="32"/>
      <c r="H27" s="32"/>
      <c r="I27" s="32"/>
      <c r="J27" s="32"/>
      <c r="K27" s="33"/>
      <c r="L27" s="34"/>
      <c r="M27" s="35"/>
      <c r="N27" s="35"/>
      <c r="O27" s="35"/>
      <c r="P27" s="35"/>
      <c r="Q27" s="35"/>
      <c r="R27" s="35"/>
      <c r="S27" s="35"/>
      <c r="T27" s="35"/>
      <c r="U27" s="36">
        <f t="shared" si="0"/>
        <v>0</v>
      </c>
      <c r="V27" s="37">
        <f t="shared" si="1"/>
        <v>0</v>
      </c>
      <c r="W27" s="38"/>
      <c r="DE27" t="s">
        <v>31</v>
      </c>
    </row>
    <row r="28" spans="1:111" x14ac:dyDescent="0.45">
      <c r="A28" s="28"/>
      <c r="B28" s="28"/>
      <c r="C28" s="29"/>
      <c r="D28" s="29"/>
      <c r="E28" s="30"/>
      <c r="F28" s="31"/>
      <c r="G28" s="32"/>
      <c r="H28" s="32"/>
      <c r="I28" s="32"/>
      <c r="J28" s="32"/>
      <c r="K28" s="33"/>
      <c r="L28" s="34"/>
      <c r="M28" s="35"/>
      <c r="N28" s="35"/>
      <c r="O28" s="35"/>
      <c r="P28" s="35"/>
      <c r="Q28" s="35"/>
      <c r="R28" s="35"/>
      <c r="S28" s="35"/>
      <c r="T28" s="35"/>
      <c r="U28" s="36">
        <f t="shared" si="0"/>
        <v>0</v>
      </c>
      <c r="V28" s="37">
        <f t="shared" si="1"/>
        <v>0</v>
      </c>
      <c r="W28" s="38"/>
      <c r="DE28" t="s">
        <v>31</v>
      </c>
    </row>
    <row r="29" spans="1:111" x14ac:dyDescent="0.45">
      <c r="A29" s="28"/>
      <c r="B29" s="28"/>
      <c r="C29" s="29"/>
      <c r="D29" s="29"/>
      <c r="E29" s="30"/>
      <c r="F29" s="31"/>
      <c r="G29" s="32"/>
      <c r="H29" s="32"/>
      <c r="I29" s="32"/>
      <c r="J29" s="32"/>
      <c r="K29" s="33"/>
      <c r="L29" s="34"/>
      <c r="M29" s="35"/>
      <c r="N29" s="35"/>
      <c r="O29" s="35"/>
      <c r="P29" s="35"/>
      <c r="Q29" s="35"/>
      <c r="R29" s="35"/>
      <c r="S29" s="35"/>
      <c r="T29" s="35"/>
      <c r="U29" s="36">
        <f t="shared" si="0"/>
        <v>0</v>
      </c>
      <c r="V29" s="37">
        <f t="shared" si="1"/>
        <v>0</v>
      </c>
      <c r="W29" s="38"/>
      <c r="DE29" t="s">
        <v>31</v>
      </c>
    </row>
    <row r="30" spans="1:111" x14ac:dyDescent="0.45">
      <c r="A30" s="28"/>
      <c r="B30" s="28"/>
      <c r="C30" s="29"/>
      <c r="D30" s="29"/>
      <c r="E30" s="30"/>
      <c r="F30" s="31"/>
      <c r="G30" s="32"/>
      <c r="H30" s="32"/>
      <c r="I30" s="32"/>
      <c r="J30" s="32"/>
      <c r="K30" s="33"/>
      <c r="L30" s="34"/>
      <c r="M30" s="35"/>
      <c r="N30" s="35"/>
      <c r="O30" s="35"/>
      <c r="P30" s="35"/>
      <c r="Q30" s="35"/>
      <c r="R30" s="35"/>
      <c r="S30" s="35"/>
      <c r="T30" s="35"/>
      <c r="U30" s="36">
        <f t="shared" si="0"/>
        <v>0</v>
      </c>
      <c r="V30" s="37">
        <f t="shared" si="1"/>
        <v>0</v>
      </c>
      <c r="W30" s="38"/>
      <c r="DE30" t="s">
        <v>31</v>
      </c>
    </row>
    <row r="31" spans="1:111" x14ac:dyDescent="0.45">
      <c r="A31" s="28"/>
      <c r="B31" s="28"/>
      <c r="C31" s="29"/>
      <c r="D31" s="29"/>
      <c r="E31" s="30"/>
      <c r="F31" s="31"/>
      <c r="G31" s="32"/>
      <c r="H31" s="32"/>
      <c r="I31" s="32"/>
      <c r="J31" s="32"/>
      <c r="K31" s="33"/>
      <c r="L31" s="34"/>
      <c r="M31" s="35"/>
      <c r="N31" s="35"/>
      <c r="O31" s="35"/>
      <c r="P31" s="35"/>
      <c r="Q31" s="35"/>
      <c r="R31" s="35"/>
      <c r="S31" s="35"/>
      <c r="T31" s="35"/>
      <c r="U31" s="36">
        <f t="shared" si="0"/>
        <v>0</v>
      </c>
      <c r="V31" s="37">
        <f t="shared" si="1"/>
        <v>0</v>
      </c>
      <c r="W31" s="38"/>
      <c r="DE31" t="s">
        <v>31</v>
      </c>
    </row>
    <row r="32" spans="1:111" x14ac:dyDescent="0.45">
      <c r="A32" s="28"/>
      <c r="B32" s="28"/>
      <c r="C32" s="29"/>
      <c r="D32" s="29"/>
      <c r="E32" s="30"/>
      <c r="F32" s="31"/>
      <c r="G32" s="32"/>
      <c r="H32" s="32"/>
      <c r="I32" s="32"/>
      <c r="J32" s="32"/>
      <c r="K32" s="33"/>
      <c r="L32" s="34"/>
      <c r="M32" s="35"/>
      <c r="N32" s="35"/>
      <c r="O32" s="35"/>
      <c r="P32" s="35"/>
      <c r="Q32" s="35"/>
      <c r="R32" s="35"/>
      <c r="S32" s="35"/>
      <c r="T32" s="35"/>
      <c r="U32" s="36">
        <f t="shared" si="0"/>
        <v>0</v>
      </c>
      <c r="V32" s="37">
        <f t="shared" si="1"/>
        <v>0</v>
      </c>
      <c r="W32" s="38"/>
      <c r="DE32" t="s">
        <v>31</v>
      </c>
    </row>
    <row r="33" spans="1:109" x14ac:dyDescent="0.45">
      <c r="A33" s="28"/>
      <c r="B33" s="28"/>
      <c r="C33" s="29"/>
      <c r="D33" s="29"/>
      <c r="E33" s="30"/>
      <c r="F33" s="31"/>
      <c r="G33" s="32"/>
      <c r="H33" s="32"/>
      <c r="I33" s="32"/>
      <c r="J33" s="32"/>
      <c r="K33" s="33"/>
      <c r="L33" s="34"/>
      <c r="M33" s="35"/>
      <c r="N33" s="35"/>
      <c r="O33" s="35"/>
      <c r="P33" s="35"/>
      <c r="Q33" s="35"/>
      <c r="R33" s="35"/>
      <c r="S33" s="35"/>
      <c r="T33" s="35"/>
      <c r="U33" s="36">
        <f t="shared" si="0"/>
        <v>0</v>
      </c>
      <c r="V33" s="37">
        <f t="shared" si="1"/>
        <v>0</v>
      </c>
      <c r="W33" s="38"/>
      <c r="DE33" t="s">
        <v>31</v>
      </c>
    </row>
  </sheetData>
  <autoFilter ref="A8:W8" xr:uid="{D05BA54A-DD47-4A74-864E-758C86384F78}"/>
  <conditionalFormatting sqref="V9:V33">
    <cfRule type="cellIs" dxfId="3" priority="4" operator="lessThan">
      <formula>0</formula>
    </cfRule>
  </conditionalFormatting>
  <conditionalFormatting sqref="C9:C33">
    <cfRule type="expression" dxfId="2" priority="3">
      <formula>(CW9&gt;1)</formula>
    </cfRule>
  </conditionalFormatting>
  <conditionalFormatting sqref="V9:V33">
    <cfRule type="expression" dxfId="1" priority="2">
      <formula>#REF!&lt;0</formula>
    </cfRule>
  </conditionalFormatting>
  <conditionalFormatting sqref="D9:D33">
    <cfRule type="expression" dxfId="0" priority="1">
      <formula>OR($D9&gt;2023,AND($D9&lt;2023,$D9&lt;&gt;""))</formula>
    </cfRule>
  </conditionalFormatting>
  <dataValidations count="3">
    <dataValidation type="list" allowBlank="1" showInputMessage="1" showErrorMessage="1" sqref="L9:L33" xr:uid="{1561AE10-7032-4BA3-B373-CB58CE55CBF8}">
      <formula1>"N/A, FMR, Actual Rent"</formula1>
    </dataValidation>
    <dataValidation type="list" allowBlank="1" showInputMessage="1" showErrorMessage="1" sqref="E9:E33" xr:uid="{82DC32F3-A2D6-4B01-8E69-416F881A05A1}">
      <formula1>"PH, TH, Joint TH &amp; PH-RRH, HMIS, SSO, TRA, PRA, SRA, S+C/SRO"</formula1>
    </dataValidation>
    <dataValidation allowBlank="1" showErrorMessage="1" sqref="A8:W8" xr:uid="{82EE07F7-EA8C-4D3C-A89E-F8F32B3038E1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7/7/2022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2022-06-30T21:52:47Z</dcterms:created>
  <dcterms:modified xsi:type="dcterms:W3CDTF">2022-07-06T21:54:52Z</dcterms:modified>
</cp:coreProperties>
</file>