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C-500\"/>
    </mc:Choice>
  </mc:AlternateContent>
  <xr:revisionPtr revIDLastSave="0" documentId="13_ncr:1_{3A662E89-641C-4F9B-98CF-36A533128185}" xr6:coauthVersionLast="47" xr6:coauthVersionMax="47" xr10:uidLastSave="{00000000-0000-0000-0000-000000000000}"/>
  <bookViews>
    <workbookView xWindow="-98" yWindow="-98" windowWidth="26116" windowHeight="16395" xr2:uid="{BA7DA904-1548-4F8E-ADE1-3A6CC3C6D0B0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3" i="1"/>
  <c r="B1" i="1"/>
  <c r="B4" i="1"/>
  <c r="B2" i="1"/>
  <c r="B5" i="1" l="1"/>
</calcChain>
</file>

<file path=xl/sharedStrings.xml><?xml version="1.0" encoding="utf-8"?>
<sst xmlns="http://schemas.openxmlformats.org/spreadsheetml/2006/main" count="96" uniqueCount="56">
  <si>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</si>
  <si>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</si>
  <si>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</si>
  <si>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</si>
  <si>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</si>
  <si>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</si>
  <si>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</si>
  <si>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</si>
  <si>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</si>
  <si>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</si>
  <si>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</si>
  <si>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</si>
  <si>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</si>
  <si>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</si>
  <si>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</si>
  <si>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</si>
  <si>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</si>
  <si>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</si>
  <si>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</si>
  <si>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</si>
  <si>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</si>
  <si>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</si>
  <si>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</si>
  <si>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</si>
  <si>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</si>
  <si>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</si>
  <si>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</si>
  <si>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</si>
  <si>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</si>
  <si>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</si>
  <si>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</si>
  <si>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NC-513</t>
  </si>
  <si>
    <t>Inter-Faith Council for Social Service, Inc.</t>
  </si>
  <si>
    <t>IFC PSH Consolidation Renewal</t>
  </si>
  <si>
    <t>NC0376L4F132105</t>
  </si>
  <si>
    <t>PH</t>
  </si>
  <si>
    <t>FMR</t>
  </si>
  <si>
    <t>Renewal</t>
  </si>
  <si>
    <t>PSH</t>
  </si>
  <si>
    <t/>
  </si>
  <si>
    <t>C</t>
  </si>
  <si>
    <t>Greensboro</t>
  </si>
  <si>
    <t>Chapel Hill/Orange County CoC</t>
  </si>
  <si>
    <t>Orange County, NC</t>
  </si>
  <si>
    <t>The Women's Center, Inc.</t>
  </si>
  <si>
    <t>RRH for DV Survivors and their Families</t>
  </si>
  <si>
    <t>NC0422L4F132103</t>
  </si>
  <si>
    <t>RRH</t>
  </si>
  <si>
    <t>SSO - Coordinated Entry Renewal</t>
  </si>
  <si>
    <t>NC0443L4F132102</t>
  </si>
  <si>
    <t>SSO</t>
  </si>
  <si>
    <t>RRH Project FY 2021 New</t>
  </si>
  <si>
    <t>NC0485L4F132100</t>
  </si>
  <si>
    <t>New</t>
  </si>
  <si>
    <t>Reallocation + CoC Bonus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</si>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</sst>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0470-2680-49B5-9416-FB043EFE24C0}">
  <sheetPr codeName="Sheet223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6.6640625" hidden="1" customWidth="1"/>
    <col min="107" max="107" width="1.6640625" hidden="1" customWidth="1"/>
    <col min="108" max="108" width="9.796875" hidden="1" customWidth="1"/>
    <col min="109" max="109" width="6.6640625" hidden="1" customWidth="1"/>
    <col min="110" max="110" width="25.33203125" hidden="1" customWidth="1"/>
    <col min="111" max="111" width="15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Greensboro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NC-513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Chapel Hill/Orange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Orange County, NC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796633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222480</v>
      </c>
      <c r="H9" s="31">
        <v>105878</v>
      </c>
      <c r="I9" s="31">
        <v>0</v>
      </c>
      <c r="J9" s="32">
        <v>0</v>
      </c>
      <c r="K9" s="33">
        <v>7383</v>
      </c>
      <c r="L9" s="34" t="s">
        <v>36</v>
      </c>
      <c r="M9" s="35">
        <v>0</v>
      </c>
      <c r="N9" s="35">
        <v>0</v>
      </c>
      <c r="O9" s="35">
        <v>18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22" si="0">SUM(M9:T9)</f>
        <v>18</v>
      </c>
      <c r="V9" s="37">
        <f t="shared" ref="V9:V22" si="1">SUM(F9:K9)</f>
        <v>335741</v>
      </c>
      <c r="W9" s="38"/>
      <c r="CT9">
        <v>186512</v>
      </c>
      <c r="CU9">
        <v>182009</v>
      </c>
      <c r="CV9" t="s">
        <v>37</v>
      </c>
      <c r="CW9">
        <v>1</v>
      </c>
      <c r="CX9" t="s">
        <v>38</v>
      </c>
      <c r="CY9" t="s">
        <v>39</v>
      </c>
      <c r="CZ9">
        <v>323645</v>
      </c>
      <c r="DA9">
        <v>323645</v>
      </c>
      <c r="DB9">
        <v>335741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44</v>
      </c>
      <c r="B10" s="28" t="s">
        <v>45</v>
      </c>
      <c r="C10" s="29" t="s">
        <v>46</v>
      </c>
      <c r="D10" s="29">
        <v>2023</v>
      </c>
      <c r="E10" s="30" t="s">
        <v>35</v>
      </c>
      <c r="F10" s="31">
        <v>0</v>
      </c>
      <c r="G10" s="31">
        <v>55524</v>
      </c>
      <c r="H10" s="31">
        <v>51684</v>
      </c>
      <c r="I10" s="31">
        <v>0</v>
      </c>
      <c r="J10" s="32">
        <v>0</v>
      </c>
      <c r="K10" s="33">
        <v>0</v>
      </c>
      <c r="L10" s="34" t="s">
        <v>36</v>
      </c>
      <c r="M10" s="35">
        <v>0</v>
      </c>
      <c r="N10" s="35">
        <v>0</v>
      </c>
      <c r="O10" s="35">
        <v>1</v>
      </c>
      <c r="P10" s="35">
        <v>3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4</v>
      </c>
      <c r="V10" s="37">
        <f t="shared" si="1"/>
        <v>107208</v>
      </c>
      <c r="W10" s="38" t="s">
        <v>55</v>
      </c>
      <c r="CT10">
        <v>187287</v>
      </c>
      <c r="CU10">
        <v>182009</v>
      </c>
      <c r="CV10" t="s">
        <v>37</v>
      </c>
      <c r="CW10">
        <v>1</v>
      </c>
      <c r="CX10" t="s">
        <v>47</v>
      </c>
      <c r="CY10" t="s">
        <v>39</v>
      </c>
      <c r="CZ10">
        <v>51872</v>
      </c>
      <c r="DA10">
        <v>51872</v>
      </c>
      <c r="DB10">
        <v>52652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43</v>
      </c>
      <c r="B11" s="28" t="s">
        <v>48</v>
      </c>
      <c r="C11" s="29" t="s">
        <v>49</v>
      </c>
      <c r="D11" s="29">
        <v>2023</v>
      </c>
      <c r="E11" s="30" t="s">
        <v>50</v>
      </c>
      <c r="F11" s="31">
        <v>0</v>
      </c>
      <c r="G11" s="31">
        <v>0</v>
      </c>
      <c r="H11" s="31">
        <v>174350</v>
      </c>
      <c r="I11" s="31">
        <v>0</v>
      </c>
      <c r="J11" s="32">
        <v>0</v>
      </c>
      <c r="K11" s="33">
        <v>17414</v>
      </c>
      <c r="L11" s="34" t="s">
        <v>39</v>
      </c>
      <c r="M11" s="35"/>
      <c r="N11" s="35"/>
      <c r="O11" s="35"/>
      <c r="P11" s="35"/>
      <c r="Q11" s="35"/>
      <c r="R11" s="35"/>
      <c r="S11" s="35"/>
      <c r="T11" s="35" t="s">
        <v>39</v>
      </c>
      <c r="U11" s="36">
        <f t="shared" si="0"/>
        <v>0</v>
      </c>
      <c r="V11" s="37">
        <f t="shared" si="1"/>
        <v>191764</v>
      </c>
      <c r="W11" s="38" t="s">
        <v>55</v>
      </c>
      <c r="CT11">
        <v>187962</v>
      </c>
      <c r="CU11">
        <v>182009</v>
      </c>
      <c r="CV11" t="s">
        <v>37</v>
      </c>
      <c r="CW11">
        <v>1</v>
      </c>
      <c r="CY11" t="s">
        <v>39</v>
      </c>
      <c r="CZ11">
        <v>130000</v>
      </c>
      <c r="DA11">
        <v>130000</v>
      </c>
      <c r="DB11">
        <v>130000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43</v>
      </c>
      <c r="B12" s="28" t="s">
        <v>51</v>
      </c>
      <c r="C12" s="29" t="s">
        <v>52</v>
      </c>
      <c r="D12" s="29">
        <v>2023</v>
      </c>
      <c r="E12" s="30" t="s">
        <v>35</v>
      </c>
      <c r="F12" s="31">
        <v>0</v>
      </c>
      <c r="G12" s="31">
        <v>0</v>
      </c>
      <c r="H12" s="31">
        <v>147200</v>
      </c>
      <c r="I12" s="31">
        <v>0</v>
      </c>
      <c r="J12" s="32">
        <v>0</v>
      </c>
      <c r="K12" s="33">
        <v>14720</v>
      </c>
      <c r="L12" s="34" t="s">
        <v>39</v>
      </c>
      <c r="M12" s="35"/>
      <c r="N12" s="35"/>
      <c r="O12" s="35"/>
      <c r="P12" s="35"/>
      <c r="Q12" s="35"/>
      <c r="R12" s="35"/>
      <c r="S12" s="35"/>
      <c r="T12" s="35" t="s">
        <v>39</v>
      </c>
      <c r="U12" s="36">
        <f t="shared" si="0"/>
        <v>0</v>
      </c>
      <c r="V12" s="37">
        <f t="shared" si="1"/>
        <v>161920</v>
      </c>
      <c r="W12" s="38"/>
      <c r="CT12">
        <v>187105</v>
      </c>
      <c r="CU12">
        <v>182009</v>
      </c>
      <c r="CV12" t="s">
        <v>53</v>
      </c>
      <c r="CW12">
        <v>1</v>
      </c>
      <c r="CX12" t="s">
        <v>47</v>
      </c>
      <c r="CY12" t="s">
        <v>54</v>
      </c>
      <c r="CZ12">
        <v>161920</v>
      </c>
      <c r="DA12">
        <v>161920</v>
      </c>
      <c r="DB12">
        <v>161920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/>
      <c r="B13" s="28"/>
      <c r="C13" s="29"/>
      <c r="D13" s="29"/>
      <c r="E13" s="30"/>
      <c r="F13" s="31"/>
      <c r="G13" s="32"/>
      <c r="H13" s="32"/>
      <c r="I13" s="32"/>
      <c r="J13" s="32"/>
      <c r="K13" s="33"/>
      <c r="L13" s="34"/>
      <c r="M13" s="35"/>
      <c r="N13" s="35"/>
      <c r="O13" s="35"/>
      <c r="P13" s="35"/>
      <c r="Q13" s="35"/>
      <c r="R13" s="35"/>
      <c r="S13" s="35"/>
      <c r="T13" s="35"/>
      <c r="U13" s="36">
        <f t="shared" si="0"/>
        <v>0</v>
      </c>
      <c r="V13" s="37">
        <f t="shared" si="1"/>
        <v>0</v>
      </c>
      <c r="W13" s="38"/>
      <c r="DE13" t="s">
        <v>31</v>
      </c>
    </row>
    <row r="14" spans="1:111" x14ac:dyDescent="0.45">
      <c r="A14" s="28"/>
      <c r="B14" s="28"/>
      <c r="C14" s="29"/>
      <c r="D14" s="29"/>
      <c r="E14" s="30"/>
      <c r="F14" s="31"/>
      <c r="G14" s="32"/>
      <c r="H14" s="32"/>
      <c r="I14" s="32"/>
      <c r="J14" s="32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36">
        <f t="shared" si="0"/>
        <v>0</v>
      </c>
      <c r="V14" s="37">
        <f t="shared" si="1"/>
        <v>0</v>
      </c>
      <c r="W14" s="38"/>
      <c r="DE14" t="s">
        <v>31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</sheetData>
  <autoFilter ref="A8:W8" xr:uid="{44520470-2680-49B5-9416-FB043EFE24C0}"/>
  <conditionalFormatting sqref="V9:V22">
    <cfRule type="cellIs" dxfId="3" priority="4" operator="lessThan">
      <formula>0</formula>
    </cfRule>
  </conditionalFormatting>
  <conditionalFormatting sqref="C9:C22">
    <cfRule type="expression" dxfId="2" priority="3">
      <formula>(CW9&gt;1)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2" xr:uid="{38EA72EA-677D-48C9-B947-A3DE030F397B}">
      <formula1>"N/A, FMR, Actual Rent"</formula1>
    </dataValidation>
    <dataValidation type="list" allowBlank="1" showInputMessage="1" showErrorMessage="1" sqref="E9:E22" xr:uid="{AF7A9296-E0E9-4564-B754-232519D87048}">
      <formula1>"PH, TH, Joint TH &amp; PH-RRH, HMIS, SSO, TRA, PRA, SRA, S+C/SRO"</formula1>
    </dataValidation>
    <dataValidation allowBlank="1" showErrorMessage="1" sqref="A8:W8" xr:uid="{C1C51BEB-4AB1-49AA-BE5E-EC02A63C263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2022-06-30T21:52:50Z</dcterms:created>
  <dcterms:modified xsi:type="dcterms:W3CDTF">2022-07-06T21:54:46Z</dcterms:modified>
</cp:coreProperties>
</file>