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NC-500\"/>
    </mc:Choice>
  </mc:AlternateContent>
  <xr:revisionPtr revIDLastSave="0" documentId="13_ncr:1_{9CFB2F81-A7AC-4E28-9A12-C597636088BF}" xr6:coauthVersionLast="47" xr6:coauthVersionMax="47" xr10:uidLastSave="{00000000-0000-0000-0000-000000000000}"/>
  <bookViews>
    <workbookView xWindow="-108" yWindow="-108" windowWidth="27288" windowHeight="17544" xr2:uid="{24E9D6B1-7F17-4FA9-B2E5-23B6220F0B77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B5" i="1" s="1"/>
  <c r="U10" i="1"/>
  <c r="V9" i="1"/>
  <c r="U9" i="1"/>
</calcChain>
</file>

<file path=xl/sharedStrings.xml><?xml version="1.0" encoding="utf-8"?>
<sst xmlns="http://schemas.openxmlformats.org/spreadsheetml/2006/main" count="75" uniqueCount="57">
  <si>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</si>
  <si>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</si>
  <si>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</si>
  <si>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</si>
  <si>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</si>
  <si>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</si>
  <si>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</si>
  <si>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</si>
  <si>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</si>
  <si>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</si>
  <si>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</si>
  <si>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</si>
  <si>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</si>
  <si>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</si>
  <si>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</si>
  <si>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</si>
  <si>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</si>
  <si>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</si>
  <si>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</si>
  <si>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</si>
  <si>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</si>
  <si>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</si>
  <si>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</si>
  <si>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</si>
  <si>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</si>
  <si>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</si>
  <si>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</si>
  <si>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</si>
  <si>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</si>
  <si>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</si>
  <si>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NC-511</t>
  </si>
  <si>
    <t>Cumberland Interfaith Hospitality Network</t>
  </si>
  <si>
    <t>Leath Commons</t>
  </si>
  <si>
    <t>NC0103L4F112114</t>
  </si>
  <si>
    <t>PH</t>
  </si>
  <si>
    <t/>
  </si>
  <si>
    <t>Greensboro</t>
  </si>
  <si>
    <t>Fayetteville/Cumberland County CoC</t>
  </si>
  <si>
    <t>County of Cumberland</t>
  </si>
  <si>
    <t>Cumberland County, NC</t>
  </si>
  <si>
    <t>Robin's Meadow Transitional Housing Program (FY2021)</t>
  </si>
  <si>
    <t>NC0104L4F112114</t>
  </si>
  <si>
    <t>TH</t>
  </si>
  <si>
    <t>Family Endeavors, Inc. dba Endeavors</t>
  </si>
  <si>
    <t>FY2021 Bonanza Project</t>
  </si>
  <si>
    <t>NC0105L4F112114</t>
  </si>
  <si>
    <t>Safe Homes for New Beginnings (FY2021)</t>
  </si>
  <si>
    <t>NC0249L4F112110</t>
  </si>
  <si>
    <t>Cumberland HealthNET</t>
  </si>
  <si>
    <t>Coordinated Assessment 2019</t>
  </si>
  <si>
    <t>NC0396L4F112103</t>
  </si>
  <si>
    <t>SSO</t>
  </si>
  <si>
    <t>Promise</t>
  </si>
  <si>
    <t>NC0440L4F112102</t>
  </si>
  <si>
    <t>FY2021 Reveille Retreat Project</t>
  </si>
  <si>
    <t>NC0441L4F112102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</si>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</sst>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D9C84-E685-4862-91F7-92D99F96D757}">
  <sheetPr codeName="Sheet223">
    <pageSetUpPr fitToPage="1"/>
  </sheetPr>
  <dimension ref="A1:V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738714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0</v>
      </c>
      <c r="H9" s="31">
        <v>64938</v>
      </c>
      <c r="I9" s="31">
        <v>74073</v>
      </c>
      <c r="J9" s="31">
        <v>0</v>
      </c>
      <c r="K9" s="32">
        <v>8038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5" si="0">SUM(M9:T9)</f>
        <v>0</v>
      </c>
      <c r="V9" s="36">
        <f t="shared" ref="V9:V25" si="1">SUM(F9:K9)</f>
        <v>147049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42</v>
      </c>
      <c r="F10" s="30">
        <v>0</v>
      </c>
      <c r="G10" s="31">
        <v>0</v>
      </c>
      <c r="H10" s="31">
        <v>30129</v>
      </c>
      <c r="I10" s="31">
        <v>54005</v>
      </c>
      <c r="J10" s="31">
        <v>0</v>
      </c>
      <c r="K10" s="32">
        <v>1683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85817</v>
      </c>
    </row>
    <row r="11" spans="1:22" x14ac:dyDescent="0.3">
      <c r="A11" s="27" t="s">
        <v>43</v>
      </c>
      <c r="B11" s="27" t="s">
        <v>44</v>
      </c>
      <c r="C11" s="28" t="s">
        <v>45</v>
      </c>
      <c r="D11" s="28">
        <v>2023</v>
      </c>
      <c r="E11" s="29" t="s">
        <v>34</v>
      </c>
      <c r="F11" s="30">
        <v>0</v>
      </c>
      <c r="G11" s="31">
        <v>70020</v>
      </c>
      <c r="H11" s="31">
        <v>32112</v>
      </c>
      <c r="I11" s="31">
        <v>0</v>
      </c>
      <c r="J11" s="31">
        <v>0</v>
      </c>
      <c r="K11" s="32">
        <v>5220</v>
      </c>
      <c r="L11" s="33" t="s">
        <v>56</v>
      </c>
      <c r="M11" s="34">
        <v>0</v>
      </c>
      <c r="N11" s="34">
        <v>0</v>
      </c>
      <c r="O11" s="34">
        <v>7</v>
      </c>
      <c r="P11" s="34">
        <v>2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9</v>
      </c>
      <c r="V11" s="36">
        <f t="shared" si="1"/>
        <v>107352</v>
      </c>
    </row>
    <row r="12" spans="1:22" x14ac:dyDescent="0.3">
      <c r="A12" s="27" t="s">
        <v>39</v>
      </c>
      <c r="B12" s="27" t="s">
        <v>46</v>
      </c>
      <c r="C12" s="28" t="s">
        <v>47</v>
      </c>
      <c r="D12" s="28">
        <v>2023</v>
      </c>
      <c r="E12" s="29" t="s">
        <v>34</v>
      </c>
      <c r="F12" s="30">
        <v>49473</v>
      </c>
      <c r="G12" s="31">
        <v>0</v>
      </c>
      <c r="H12" s="31">
        <v>10093</v>
      </c>
      <c r="I12" s="31">
        <v>1428</v>
      </c>
      <c r="J12" s="31">
        <v>0</v>
      </c>
      <c r="K12" s="32">
        <v>2338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63332</v>
      </c>
    </row>
    <row r="13" spans="1:22" x14ac:dyDescent="0.3">
      <c r="A13" s="27" t="s">
        <v>48</v>
      </c>
      <c r="B13" s="27" t="s">
        <v>49</v>
      </c>
      <c r="C13" s="28" t="s">
        <v>50</v>
      </c>
      <c r="D13" s="28">
        <v>2023</v>
      </c>
      <c r="E13" s="29" t="s">
        <v>51</v>
      </c>
      <c r="F13" s="30">
        <v>0</v>
      </c>
      <c r="G13" s="31">
        <v>0</v>
      </c>
      <c r="H13" s="31">
        <v>50468</v>
      </c>
      <c r="I13" s="31">
        <v>0</v>
      </c>
      <c r="J13" s="31">
        <v>0</v>
      </c>
      <c r="K13" s="32">
        <v>5000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55468</v>
      </c>
    </row>
    <row r="14" spans="1:22" x14ac:dyDescent="0.3">
      <c r="A14" s="27" t="s">
        <v>31</v>
      </c>
      <c r="B14" s="27" t="s">
        <v>52</v>
      </c>
      <c r="C14" s="28" t="s">
        <v>53</v>
      </c>
      <c r="D14" s="28">
        <v>2023</v>
      </c>
      <c r="E14" s="29" t="s">
        <v>34</v>
      </c>
      <c r="F14" s="30">
        <v>0</v>
      </c>
      <c r="G14" s="31">
        <v>0</v>
      </c>
      <c r="H14" s="31">
        <v>40000</v>
      </c>
      <c r="I14" s="31">
        <v>186782</v>
      </c>
      <c r="J14" s="31">
        <v>0</v>
      </c>
      <c r="K14" s="32">
        <v>12265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239047</v>
      </c>
    </row>
    <row r="15" spans="1:22" x14ac:dyDescent="0.3">
      <c r="A15" s="27" t="s">
        <v>43</v>
      </c>
      <c r="B15" s="27" t="s">
        <v>54</v>
      </c>
      <c r="C15" s="28" t="s">
        <v>55</v>
      </c>
      <c r="D15" s="28">
        <v>2023</v>
      </c>
      <c r="E15" s="29" t="s">
        <v>34</v>
      </c>
      <c r="F15" s="30">
        <v>0</v>
      </c>
      <c r="G15" s="31">
        <v>0</v>
      </c>
      <c r="H15" s="31">
        <v>2300</v>
      </c>
      <c r="I15" s="31">
        <v>38349</v>
      </c>
      <c r="J15" s="31">
        <v>0</v>
      </c>
      <c r="K15" s="32">
        <v>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40649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</sheetData>
  <autoFilter ref="A8:V8" xr:uid="{358D9C84-E685-4862-91F7-92D99F96D757}"/>
  <conditionalFormatting sqref="D9:D25">
    <cfRule type="expression" dxfId="3" priority="4">
      <formula>OR($D9&gt;2023,AND($D9&lt;2023,$D9&lt;&gt;""))</formula>
    </cfRule>
  </conditionalFormatting>
  <conditionalFormatting sqref="V9:V25">
    <cfRule type="cellIs" dxfId="2" priority="3" operator="lessThan">
      <formula>0</formula>
    </cfRule>
  </conditionalFormatting>
  <conditionalFormatting sqref="V9:V25">
    <cfRule type="expression" dxfId="1" priority="1">
      <formula>#REF!&lt;0</formula>
    </cfRule>
  </conditionalFormatting>
  <conditionalFormatting sqref="C9:C25">
    <cfRule type="expression" dxfId="0" priority="5">
      <formula>(#REF!&gt;1)</formula>
    </cfRule>
  </conditionalFormatting>
  <dataValidations count="3">
    <dataValidation type="list" allowBlank="1" showInputMessage="1" showErrorMessage="1" sqref="L9:L25" xr:uid="{8DFDE8A0-E223-4374-9155-6F7D8E767BFD}">
      <formula1>"N/A, FMR, Actual Rent"</formula1>
    </dataValidation>
    <dataValidation type="list" allowBlank="1" showInputMessage="1" showErrorMessage="1" sqref="E9:E25" xr:uid="{C5C89B92-64BA-465B-957E-449AA6CCE421}">
      <formula1>"PH, TH, Joint TH &amp; PH-RRH, HMIS, SSO, TRA, PRA, SRA, S+C/SRO"</formula1>
    </dataValidation>
    <dataValidation allowBlank="1" showErrorMessage="1" sqref="A8:V8" xr:uid="{53CC789B-AA31-4DDD-9649-B3AE68FE519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2022-05-30T18:26:41Z</dcterms:created>
  <dcterms:modified xsi:type="dcterms:W3CDTF">2022-06-06T20:34:01Z</dcterms:modified>
</cp:coreProperties>
</file>