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C-500\"/>
    </mc:Choice>
  </mc:AlternateContent>
  <xr:revisionPtr revIDLastSave="0" documentId="13_ncr:1_{9E696B1F-1748-4FED-94FC-7B9261569F02}" xr6:coauthVersionLast="47" xr6:coauthVersionMax="47" xr10:uidLastSave="{00000000-0000-0000-0000-000000000000}"/>
  <bookViews>
    <workbookView xWindow="-98" yWindow="-98" windowWidth="26116" windowHeight="16395" xr2:uid="{9A6B4234-C504-4EB2-99F0-CC3B40C30ADB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1" i="1"/>
  <c r="B4" i="1"/>
  <c r="B3" i="1"/>
  <c r="B5" i="1" l="1"/>
</calcChain>
</file>

<file path=xl/sharedStrings.xml><?xml version="1.0" encoding="utf-8"?>
<sst xmlns="http://schemas.openxmlformats.org/spreadsheetml/2006/main" count="168" uniqueCount="76">
  <si>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</si>
  <si>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</si>
  <si>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</si>
  <si>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</si>
  <si>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</si>
  <si>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</si>
  <si>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</si>
  <si>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</si>
  <si>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</si>
  <si>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</si>
  <si>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</si>
  <si>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</si>
  <si>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</si>
  <si>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</si>
  <si>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</si>
  <si>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</si>
  <si>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</si>
  <si>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</si>
  <si>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</si>
  <si>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</si>
  <si>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</si>
  <si>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</si>
  <si>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</si>
  <si>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</si>
  <si>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</si>
  <si>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</si>
  <si>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</si>
  <si>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</si>
  <si>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</si>
  <si>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</si>
  <si>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</si>
  <si>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NC-507</t>
  </si>
  <si>
    <t>Passage Home, INC</t>
  </si>
  <si>
    <t>Ruth House II- FY 2021</t>
  </si>
  <si>
    <t>NC0089L4F072114</t>
  </si>
  <si>
    <t>PH</t>
  </si>
  <si>
    <t>FMR</t>
  </si>
  <si>
    <t>Renewal</t>
  </si>
  <si>
    <t>PSH</t>
  </si>
  <si>
    <t/>
  </si>
  <si>
    <t>C</t>
  </si>
  <si>
    <t>Greensboro</t>
  </si>
  <si>
    <t>Raleigh/Wake County CoC</t>
  </si>
  <si>
    <t>Wake County Continuum of Care, DBA Raleigh/Wake Partnership to End and Prevent Homelessness</t>
  </si>
  <si>
    <t>Wake County Housing Affordability &amp; Community Revitalization</t>
  </si>
  <si>
    <t>2-1-2022 to 1-31-2023 Fully Consolidated Wake Rental Assistance</t>
  </si>
  <si>
    <t>NC0090L4F072114</t>
  </si>
  <si>
    <t>CASA (formerly Community Alternatives for Supportive Abodes)</t>
  </si>
  <si>
    <t>Mckinney</t>
  </si>
  <si>
    <t>NC0137L4F072113</t>
  </si>
  <si>
    <t>2021 NC507 HMIS</t>
  </si>
  <si>
    <t>NC0164L4F072112</t>
  </si>
  <si>
    <t>PLM Families Together</t>
  </si>
  <si>
    <t>Families Together Housing First FY2021</t>
  </si>
  <si>
    <t>NC0347L4F072106</t>
  </si>
  <si>
    <t>RRH</t>
  </si>
  <si>
    <t>2021 NC507 SSO-CE</t>
  </si>
  <si>
    <t>NC0371L4F072105</t>
  </si>
  <si>
    <t>SSO</t>
  </si>
  <si>
    <t>The Family Violence Prevention Center, Inc., dba InterAct</t>
  </si>
  <si>
    <t>DV Bonus Rapid Rehousing Project FY2021</t>
  </si>
  <si>
    <t>NC0479D4F072100</t>
  </si>
  <si>
    <t>New</t>
  </si>
  <si>
    <t>DV Bonus</t>
  </si>
  <si>
    <t>Haven House Inc.</t>
  </si>
  <si>
    <t>RRH Homeless Youth 18-24 FY2021</t>
  </si>
  <si>
    <t>NC0480L4F072100</t>
  </si>
  <si>
    <t>Reallocation + CoC Bonus</t>
  </si>
  <si>
    <t>Alliance Health</t>
  </si>
  <si>
    <t>Wake Healthy at Home</t>
  </si>
  <si>
    <t>NC0481L4F072100</t>
  </si>
  <si>
    <t>CoC Bonus</t>
  </si>
  <si>
    <t>Triangle Family Services</t>
  </si>
  <si>
    <t>Triangle Family Services PSH</t>
  </si>
  <si>
    <t>NC0436L4F072001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</si>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</sst>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143F-0C0E-4B5F-B32A-7E083EABACD4}">
  <sheetPr codeName="Sheet220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7.6640625" hidden="1" customWidth="1"/>
    <col min="107" max="107" width="1.6640625" hidden="1" customWidth="1"/>
    <col min="108" max="108" width="9.796875" hidden="1" customWidth="1"/>
    <col min="109" max="109" width="6.6640625" hidden="1" customWidth="1"/>
    <col min="110" max="110" width="21.33203125" hidden="1" customWidth="1"/>
    <col min="111" max="111" width="79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Greensboro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NC-507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Raleigh/Wake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Wake County Continuum of Care, DBA Raleigh/Wake Partnership to End and Prevent Homelessness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4186906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141048</v>
      </c>
      <c r="H9" s="31">
        <v>89950</v>
      </c>
      <c r="I9" s="31">
        <v>0</v>
      </c>
      <c r="J9" s="32">
        <v>0</v>
      </c>
      <c r="K9" s="33">
        <v>12389</v>
      </c>
      <c r="L9" s="34" t="s">
        <v>36</v>
      </c>
      <c r="M9" s="35">
        <v>0</v>
      </c>
      <c r="N9" s="35">
        <v>0</v>
      </c>
      <c r="O9" s="35">
        <v>4</v>
      </c>
      <c r="P9" s="35">
        <v>2</v>
      </c>
      <c r="Q9" s="35">
        <v>2</v>
      </c>
      <c r="R9" s="35">
        <v>1</v>
      </c>
      <c r="S9" s="35">
        <v>0</v>
      </c>
      <c r="T9" s="35">
        <v>0</v>
      </c>
      <c r="U9" s="36">
        <f t="shared" ref="U9:U27" si="0">SUM(M9:T9)</f>
        <v>9</v>
      </c>
      <c r="V9" s="37">
        <f t="shared" ref="V9:V27" si="1">SUM(F9:K9)</f>
        <v>243387</v>
      </c>
      <c r="W9" s="38"/>
      <c r="CT9">
        <v>188256</v>
      </c>
      <c r="CU9">
        <v>182165</v>
      </c>
      <c r="CV9" t="s">
        <v>37</v>
      </c>
      <c r="CW9">
        <v>1</v>
      </c>
      <c r="CX9" t="s">
        <v>38</v>
      </c>
      <c r="CY9" t="s">
        <v>39</v>
      </c>
      <c r="CZ9">
        <v>241299</v>
      </c>
      <c r="DA9">
        <v>241299</v>
      </c>
      <c r="DB9">
        <v>243387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35</v>
      </c>
      <c r="F10" s="31">
        <v>0</v>
      </c>
      <c r="G10" s="31">
        <v>1686636</v>
      </c>
      <c r="H10" s="31">
        <v>402456</v>
      </c>
      <c r="I10" s="31">
        <v>7650</v>
      </c>
      <c r="J10" s="32">
        <v>0</v>
      </c>
      <c r="K10" s="33">
        <v>0</v>
      </c>
      <c r="L10" s="34" t="s">
        <v>36</v>
      </c>
      <c r="M10" s="35">
        <v>0</v>
      </c>
      <c r="N10" s="35">
        <v>6</v>
      </c>
      <c r="O10" s="35">
        <v>80</v>
      </c>
      <c r="P10" s="35">
        <v>26</v>
      </c>
      <c r="Q10" s="35">
        <v>11</v>
      </c>
      <c r="R10" s="35">
        <v>0</v>
      </c>
      <c r="S10" s="35">
        <v>0</v>
      </c>
      <c r="T10" s="35">
        <v>0</v>
      </c>
      <c r="U10" s="36">
        <f t="shared" si="0"/>
        <v>123</v>
      </c>
      <c r="V10" s="37">
        <f t="shared" si="1"/>
        <v>2096742</v>
      </c>
      <c r="W10" s="38" t="s">
        <v>75</v>
      </c>
      <c r="CT10">
        <v>185830</v>
      </c>
      <c r="CU10">
        <v>182165</v>
      </c>
      <c r="CV10" t="s">
        <v>37</v>
      </c>
      <c r="CW10">
        <v>1</v>
      </c>
      <c r="CX10" t="s">
        <v>38</v>
      </c>
      <c r="CY10" t="s">
        <v>39</v>
      </c>
      <c r="CZ10">
        <v>1973860</v>
      </c>
      <c r="DA10">
        <v>1973860</v>
      </c>
      <c r="DB10">
        <v>2003092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47</v>
      </c>
      <c r="B11" s="28" t="s">
        <v>48</v>
      </c>
      <c r="C11" s="29" t="s">
        <v>49</v>
      </c>
      <c r="D11" s="29">
        <v>2023</v>
      </c>
      <c r="E11" s="30" t="s">
        <v>35</v>
      </c>
      <c r="F11" s="31">
        <v>0</v>
      </c>
      <c r="G11" s="31">
        <v>0</v>
      </c>
      <c r="H11" s="31">
        <v>151261</v>
      </c>
      <c r="I11" s="31">
        <v>33675</v>
      </c>
      <c r="J11" s="32">
        <v>0</v>
      </c>
      <c r="K11" s="33">
        <v>10645</v>
      </c>
      <c r="L11" s="34" t="s">
        <v>39</v>
      </c>
      <c r="M11" s="35"/>
      <c r="N11" s="35"/>
      <c r="O11" s="35"/>
      <c r="P11" s="35"/>
      <c r="Q11" s="35"/>
      <c r="R11" s="35"/>
      <c r="S11" s="35"/>
      <c r="T11" s="35" t="s">
        <v>39</v>
      </c>
      <c r="U11" s="36">
        <f t="shared" si="0"/>
        <v>0</v>
      </c>
      <c r="V11" s="37">
        <f t="shared" si="1"/>
        <v>195581</v>
      </c>
      <c r="W11" s="38"/>
      <c r="CT11">
        <v>182957</v>
      </c>
      <c r="CU11">
        <v>182165</v>
      </c>
      <c r="CV11" t="s">
        <v>37</v>
      </c>
      <c r="CW11">
        <v>1</v>
      </c>
      <c r="CX11" t="s">
        <v>38</v>
      </c>
      <c r="CY11" t="s">
        <v>39</v>
      </c>
      <c r="CZ11">
        <v>191862</v>
      </c>
      <c r="DA11">
        <v>194921</v>
      </c>
      <c r="DB11">
        <v>195581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43</v>
      </c>
      <c r="B12" s="28" t="s">
        <v>50</v>
      </c>
      <c r="C12" s="29" t="s">
        <v>51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143831</v>
      </c>
      <c r="K12" s="33">
        <v>9269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153100</v>
      </c>
      <c r="W12" s="38" t="s">
        <v>75</v>
      </c>
      <c r="CT12">
        <v>183095</v>
      </c>
      <c r="CU12">
        <v>182165</v>
      </c>
      <c r="CV12" t="s">
        <v>37</v>
      </c>
      <c r="CW12">
        <v>1</v>
      </c>
      <c r="CX12" t="s">
        <v>39</v>
      </c>
      <c r="CY12" t="s">
        <v>39</v>
      </c>
      <c r="CZ12">
        <v>76682</v>
      </c>
      <c r="DA12">
        <v>76682</v>
      </c>
      <c r="DB12">
        <v>76682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52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107988</v>
      </c>
      <c r="H13" s="31">
        <v>18112</v>
      </c>
      <c r="I13" s="31">
        <v>0</v>
      </c>
      <c r="J13" s="32">
        <v>0</v>
      </c>
      <c r="K13" s="33">
        <v>10000</v>
      </c>
      <c r="L13" s="34" t="s">
        <v>36</v>
      </c>
      <c r="M13" s="35">
        <v>0</v>
      </c>
      <c r="N13" s="35">
        <v>0</v>
      </c>
      <c r="O13" s="35">
        <v>1</v>
      </c>
      <c r="P13" s="35">
        <v>4</v>
      </c>
      <c r="Q13" s="35">
        <v>2</v>
      </c>
      <c r="R13" s="35">
        <v>0</v>
      </c>
      <c r="S13" s="35">
        <v>0</v>
      </c>
      <c r="T13" s="35">
        <v>0</v>
      </c>
      <c r="U13" s="36">
        <f t="shared" si="0"/>
        <v>7</v>
      </c>
      <c r="V13" s="37">
        <f t="shared" si="1"/>
        <v>136100</v>
      </c>
      <c r="W13" s="38"/>
      <c r="CT13">
        <v>188367</v>
      </c>
      <c r="CU13">
        <v>182165</v>
      </c>
      <c r="CV13" t="s">
        <v>37</v>
      </c>
      <c r="CW13">
        <v>1</v>
      </c>
      <c r="CX13" t="s">
        <v>55</v>
      </c>
      <c r="CY13" t="s">
        <v>39</v>
      </c>
      <c r="CZ13">
        <v>134564</v>
      </c>
      <c r="DA13">
        <v>134564</v>
      </c>
      <c r="DB13">
        <v>136100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43</v>
      </c>
      <c r="B14" s="28" t="s">
        <v>56</v>
      </c>
      <c r="C14" s="29" t="s">
        <v>57</v>
      </c>
      <c r="D14" s="29">
        <v>2023</v>
      </c>
      <c r="E14" s="30" t="s">
        <v>58</v>
      </c>
      <c r="F14" s="31">
        <v>0</v>
      </c>
      <c r="G14" s="31">
        <v>0</v>
      </c>
      <c r="H14" s="31">
        <v>160316</v>
      </c>
      <c r="I14" s="31">
        <v>0</v>
      </c>
      <c r="J14" s="32">
        <v>0</v>
      </c>
      <c r="K14" s="33">
        <v>7750</v>
      </c>
      <c r="L14" s="34" t="s">
        <v>39</v>
      </c>
      <c r="M14" s="35"/>
      <c r="N14" s="35"/>
      <c r="O14" s="35"/>
      <c r="P14" s="35"/>
      <c r="Q14" s="35"/>
      <c r="R14" s="35"/>
      <c r="S14" s="35"/>
      <c r="T14" s="35" t="s">
        <v>39</v>
      </c>
      <c r="U14" s="36">
        <f t="shared" si="0"/>
        <v>0</v>
      </c>
      <c r="V14" s="37">
        <f t="shared" si="1"/>
        <v>168066</v>
      </c>
      <c r="W14" s="38" t="s">
        <v>75</v>
      </c>
      <c r="CT14">
        <v>183096</v>
      </c>
      <c r="CU14">
        <v>182165</v>
      </c>
      <c r="CV14" t="s">
        <v>37</v>
      </c>
      <c r="CW14">
        <v>1</v>
      </c>
      <c r="CY14" t="s">
        <v>39</v>
      </c>
      <c r="CZ14">
        <v>68066</v>
      </c>
      <c r="DA14">
        <v>68066</v>
      </c>
      <c r="DB14">
        <v>68066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59</v>
      </c>
      <c r="B15" s="28" t="s">
        <v>60</v>
      </c>
      <c r="C15" s="29" t="s">
        <v>61</v>
      </c>
      <c r="D15" s="29">
        <v>2023</v>
      </c>
      <c r="E15" s="30" t="s">
        <v>35</v>
      </c>
      <c r="F15" s="31">
        <v>0</v>
      </c>
      <c r="G15" s="31">
        <v>339240</v>
      </c>
      <c r="H15" s="31">
        <v>315984</v>
      </c>
      <c r="I15" s="31">
        <v>0</v>
      </c>
      <c r="J15" s="32">
        <v>0</v>
      </c>
      <c r="K15" s="33">
        <v>65024</v>
      </c>
      <c r="L15" s="34" t="s">
        <v>36</v>
      </c>
      <c r="M15" s="35">
        <v>3</v>
      </c>
      <c r="N15" s="35">
        <v>0</v>
      </c>
      <c r="O15" s="35">
        <v>7</v>
      </c>
      <c r="P15" s="35">
        <v>6</v>
      </c>
      <c r="Q15" s="35">
        <v>6</v>
      </c>
      <c r="R15" s="35">
        <v>1</v>
      </c>
      <c r="S15" s="35">
        <v>0</v>
      </c>
      <c r="T15" s="35">
        <v>0</v>
      </c>
      <c r="U15" s="36">
        <f t="shared" si="0"/>
        <v>23</v>
      </c>
      <c r="V15" s="37">
        <f t="shared" si="1"/>
        <v>720248</v>
      </c>
      <c r="W15" s="38"/>
      <c r="CT15">
        <v>183264</v>
      </c>
      <c r="CU15">
        <v>182165</v>
      </c>
      <c r="CV15" t="s">
        <v>62</v>
      </c>
      <c r="CW15">
        <v>1</v>
      </c>
      <c r="CX15" t="s">
        <v>55</v>
      </c>
      <c r="CY15" t="s">
        <v>63</v>
      </c>
      <c r="CZ15">
        <v>715268</v>
      </c>
      <c r="DA15">
        <v>715268</v>
      </c>
      <c r="DB15">
        <v>720248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64</v>
      </c>
      <c r="B16" s="28" t="s">
        <v>65</v>
      </c>
      <c r="C16" s="29" t="s">
        <v>66</v>
      </c>
      <c r="D16" s="29">
        <v>2023</v>
      </c>
      <c r="E16" s="30" t="s">
        <v>35</v>
      </c>
      <c r="F16" s="31">
        <v>0</v>
      </c>
      <c r="G16" s="31">
        <v>55104</v>
      </c>
      <c r="H16" s="31">
        <v>33906</v>
      </c>
      <c r="I16" s="31">
        <v>0</v>
      </c>
      <c r="J16" s="32">
        <v>0</v>
      </c>
      <c r="K16" s="33">
        <v>8701</v>
      </c>
      <c r="L16" s="34" t="s">
        <v>36</v>
      </c>
      <c r="M16" s="35">
        <v>0</v>
      </c>
      <c r="N16" s="35">
        <v>0</v>
      </c>
      <c r="O16" s="35">
        <v>2</v>
      </c>
      <c r="P16" s="35">
        <v>2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4</v>
      </c>
      <c r="V16" s="37">
        <f t="shared" si="1"/>
        <v>97711</v>
      </c>
      <c r="W16" s="38"/>
      <c r="CT16">
        <v>184100</v>
      </c>
      <c r="CU16">
        <v>182165</v>
      </c>
      <c r="CV16" t="s">
        <v>62</v>
      </c>
      <c r="CW16">
        <v>1</v>
      </c>
      <c r="CX16" t="s">
        <v>55</v>
      </c>
      <c r="CY16" t="s">
        <v>67</v>
      </c>
      <c r="CZ16">
        <v>96679</v>
      </c>
      <c r="DA16">
        <v>96679</v>
      </c>
      <c r="DB16">
        <v>97711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68</v>
      </c>
      <c r="B17" s="28" t="s">
        <v>69</v>
      </c>
      <c r="C17" s="29" t="s">
        <v>70</v>
      </c>
      <c r="D17" s="29">
        <v>2023</v>
      </c>
      <c r="E17" s="30" t="s">
        <v>35</v>
      </c>
      <c r="F17" s="31">
        <v>0</v>
      </c>
      <c r="G17" s="31">
        <v>91932</v>
      </c>
      <c r="H17" s="31">
        <v>69700</v>
      </c>
      <c r="I17" s="31">
        <v>0</v>
      </c>
      <c r="J17" s="32">
        <v>0</v>
      </c>
      <c r="K17" s="33">
        <v>0</v>
      </c>
      <c r="L17" s="34" t="s">
        <v>36</v>
      </c>
      <c r="M17" s="35">
        <v>0</v>
      </c>
      <c r="N17" s="35">
        <v>0</v>
      </c>
      <c r="O17" s="35">
        <v>6</v>
      </c>
      <c r="P17" s="35">
        <v>1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7</v>
      </c>
      <c r="V17" s="37">
        <f t="shared" si="1"/>
        <v>161632</v>
      </c>
      <c r="W17" s="38"/>
      <c r="CT17">
        <v>185114</v>
      </c>
      <c r="CU17">
        <v>182165</v>
      </c>
      <c r="CV17" t="s">
        <v>62</v>
      </c>
      <c r="CW17">
        <v>1</v>
      </c>
      <c r="CX17" t="s">
        <v>38</v>
      </c>
      <c r="CY17" t="s">
        <v>71</v>
      </c>
      <c r="CZ17">
        <v>159916</v>
      </c>
      <c r="DA17">
        <v>159916</v>
      </c>
      <c r="DB17">
        <v>161632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72</v>
      </c>
      <c r="B18" s="28" t="s">
        <v>73</v>
      </c>
      <c r="C18" s="29" t="s">
        <v>74</v>
      </c>
      <c r="D18" s="29">
        <v>2023</v>
      </c>
      <c r="E18" s="30" t="s">
        <v>35</v>
      </c>
      <c r="F18" s="31">
        <v>0</v>
      </c>
      <c r="G18" s="32">
        <v>129960</v>
      </c>
      <c r="H18" s="32">
        <v>69722</v>
      </c>
      <c r="I18" s="32">
        <v>0</v>
      </c>
      <c r="J18" s="32">
        <v>0</v>
      </c>
      <c r="K18" s="33">
        <v>14657</v>
      </c>
      <c r="L18" s="34" t="s">
        <v>36</v>
      </c>
      <c r="M18" s="35">
        <v>0</v>
      </c>
      <c r="N18" s="35">
        <v>0</v>
      </c>
      <c r="O18" s="35">
        <v>4</v>
      </c>
      <c r="P18" s="35">
        <v>3</v>
      </c>
      <c r="Q18" s="35">
        <v>2</v>
      </c>
      <c r="R18" s="35">
        <v>0</v>
      </c>
      <c r="S18" s="35">
        <v>0</v>
      </c>
      <c r="T18" s="35">
        <v>0</v>
      </c>
      <c r="U18" s="36">
        <f t="shared" si="0"/>
        <v>9</v>
      </c>
      <c r="V18" s="37">
        <f t="shared" si="1"/>
        <v>214339</v>
      </c>
      <c r="W18" s="38"/>
      <c r="DE18" t="s">
        <v>31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</sheetData>
  <autoFilter ref="A8:W8" xr:uid="{5BB2143F-0C0E-4B5F-B32A-7E083EABACD4}"/>
  <conditionalFormatting sqref="V9:V27">
    <cfRule type="cellIs" dxfId="3" priority="4" operator="lessThan">
      <formula>0</formula>
    </cfRule>
  </conditionalFormatting>
  <conditionalFormatting sqref="C9:C27">
    <cfRule type="expression" dxfId="2" priority="3">
      <formula>(CW9&gt;1)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7" xr:uid="{2BCB01E2-E513-4B4A-8013-8E96ACD9714E}">
      <formula1>"N/A, FMR, Actual Rent"</formula1>
    </dataValidation>
    <dataValidation type="list" allowBlank="1" showInputMessage="1" showErrorMessage="1" sqref="E9:E27" xr:uid="{22BCF181-5ACA-4D48-8608-888332FE25D6}">
      <formula1>"PH, TH, Joint TH &amp; PH-RRH, HMIS, SSO, TRA, PRA, SRA, S+C/SRO"</formula1>
    </dataValidation>
    <dataValidation allowBlank="1" showErrorMessage="1" sqref="A8:W8" xr:uid="{E6BD822C-B9A1-4109-B863-4101901CDE8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2022-06-30T21:52:52Z</dcterms:created>
  <dcterms:modified xsi:type="dcterms:W3CDTF">2022-07-06T21:54:43Z</dcterms:modified>
</cp:coreProperties>
</file>