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C-500\"/>
    </mc:Choice>
  </mc:AlternateContent>
  <xr:revisionPtr revIDLastSave="0" documentId="13_ncr:1_{AE0E5DC7-1D11-4094-B0CE-A8DDF132B9DE}" xr6:coauthVersionLast="47" xr6:coauthVersionMax="47" xr10:uidLastSave="{00000000-0000-0000-0000-000000000000}"/>
  <bookViews>
    <workbookView xWindow="-98" yWindow="-98" windowWidth="26116" windowHeight="16395" xr2:uid="{DE4A8D4E-F105-4CAB-B905-18094628659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4" i="1"/>
  <c r="B1" i="1"/>
  <c r="B3" i="1"/>
  <c r="B5" i="1" l="1"/>
</calcChain>
</file>

<file path=xl/sharedStrings.xml><?xml version="1.0" encoding="utf-8"?>
<sst xmlns="http://schemas.openxmlformats.org/spreadsheetml/2006/main" count="188" uniqueCount="77">
  <si>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</si>
  <si>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</si>
  <si>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</si>
  <si>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</si>
  <si>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</si>
  <si>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</si>
  <si>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</si>
  <si>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</si>
  <si>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</si>
  <si>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</si>
  <si>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</si>
  <si>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</si>
  <si>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</si>
  <si>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</si>
  <si>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</si>
  <si>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</si>
  <si>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</si>
  <si>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</si>
  <si>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</si>
  <si>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</si>
  <si>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</si>
  <si>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</si>
  <si>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</si>
  <si>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</si>
  <si>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</si>
  <si>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</si>
  <si>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</si>
  <si>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</si>
  <si>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</si>
  <si>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</si>
  <si>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</si>
  <si>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NC-504</t>
  </si>
  <si>
    <t>Open Door Ministries of High Point, Inc.</t>
  </si>
  <si>
    <t>Permanent Supportive Housing III</t>
  </si>
  <si>
    <t>NC0046L4F042111</t>
  </si>
  <si>
    <t>PH</t>
  </si>
  <si>
    <t>FMR</t>
  </si>
  <si>
    <t>Renewal</t>
  </si>
  <si>
    <t>PSH</t>
  </si>
  <si>
    <t/>
  </si>
  <si>
    <t>C</t>
  </si>
  <si>
    <t>Greensboro</t>
  </si>
  <si>
    <t>Greensboro, High Point CoC</t>
  </si>
  <si>
    <t>Guilford County DHHS</t>
  </si>
  <si>
    <t>Greensboro Housing Authority</t>
  </si>
  <si>
    <t>Housing Opportunities</t>
  </si>
  <si>
    <t>NC0052L4F042114</t>
  </si>
  <si>
    <t>Partners Ending Homelessness</t>
  </si>
  <si>
    <t>HMIS Expansion</t>
  </si>
  <si>
    <t>NC0057L4F042114</t>
  </si>
  <si>
    <t>The Servant Center, Inc.</t>
  </si>
  <si>
    <t>Glenwood Housing II</t>
  </si>
  <si>
    <t>NC0205L4F042108</t>
  </si>
  <si>
    <t>Sheltering the Homeless</t>
  </si>
  <si>
    <t>NC0263L4F042110</t>
  </si>
  <si>
    <t xml:space="preserve">The Salvation Army </t>
  </si>
  <si>
    <t>SAGSO HOME</t>
  </si>
  <si>
    <t>NC0346L4F042105</t>
  </si>
  <si>
    <t>Family Service of the Piedmont, Inc.</t>
  </si>
  <si>
    <t>Family Service of the Piedmont Victim Rapid Re-Housing</t>
  </si>
  <si>
    <t>NC0360L4F042105</t>
  </si>
  <si>
    <t>RRH</t>
  </si>
  <si>
    <t>Youth Focus Inc.</t>
  </si>
  <si>
    <t>HEARTH: Hope, Empowerment and Resilience Through Housing</t>
  </si>
  <si>
    <t>NC0386L4F042104</t>
  </si>
  <si>
    <t>Joint TH &amp; PH-RRH</t>
  </si>
  <si>
    <t>Coordinated Intake Expansion</t>
  </si>
  <si>
    <t>NC0388L4F042104</t>
  </si>
  <si>
    <t>SSO</t>
  </si>
  <si>
    <t>Fast Track</t>
  </si>
  <si>
    <t>NC0412L4F042103</t>
  </si>
  <si>
    <t>Room At The Inn, Inc</t>
  </si>
  <si>
    <t>Room At The Inn's Rapid Re-Housing Program</t>
  </si>
  <si>
    <t>NC0468L4F042100</t>
  </si>
  <si>
    <t>New</t>
  </si>
  <si>
    <t>Reallocation + CoC Bonus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</si>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</sst>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CD41-3BF9-415A-9674-32CA39BF2238}">
  <sheetPr codeName="Sheet217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.6640625" hidden="1" customWidth="1"/>
    <col min="110" max="110" width="22.6640625" hidden="1" customWidth="1"/>
    <col min="111" max="111" width="18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Greensboro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NC-504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Greensboro, High Point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Guilford County DHHS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2426298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240768</v>
      </c>
      <c r="H9" s="31">
        <v>16741</v>
      </c>
      <c r="I9" s="31">
        <v>0</v>
      </c>
      <c r="J9" s="32">
        <v>0</v>
      </c>
      <c r="K9" s="33">
        <v>0</v>
      </c>
      <c r="L9" s="34" t="s">
        <v>36</v>
      </c>
      <c r="M9" s="35">
        <v>0</v>
      </c>
      <c r="N9" s="35">
        <v>0</v>
      </c>
      <c r="O9" s="35">
        <v>24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9" si="0">SUM(M9:T9)</f>
        <v>24</v>
      </c>
      <c r="V9" s="37">
        <f t="shared" ref="V9:V29" si="1">SUM(F9:K9)</f>
        <v>257509</v>
      </c>
      <c r="W9" s="38"/>
      <c r="CT9">
        <v>186543</v>
      </c>
      <c r="CU9">
        <v>181978</v>
      </c>
      <c r="CV9" t="s">
        <v>37</v>
      </c>
      <c r="CW9">
        <v>1</v>
      </c>
      <c r="CX9" t="s">
        <v>38</v>
      </c>
      <c r="CY9" t="s">
        <v>39</v>
      </c>
      <c r="CZ9">
        <v>232741</v>
      </c>
      <c r="DA9">
        <v>232741</v>
      </c>
      <c r="DB9">
        <v>257509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463392</v>
      </c>
      <c r="H10" s="31">
        <v>116662</v>
      </c>
      <c r="I10" s="31">
        <v>0</v>
      </c>
      <c r="J10" s="32">
        <v>400</v>
      </c>
      <c r="K10" s="33">
        <v>34263</v>
      </c>
      <c r="L10" s="34" t="s">
        <v>36</v>
      </c>
      <c r="M10" s="35">
        <v>0</v>
      </c>
      <c r="N10" s="35">
        <v>0</v>
      </c>
      <c r="O10" s="35">
        <v>20</v>
      </c>
      <c r="P10" s="35">
        <v>23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43</v>
      </c>
      <c r="V10" s="37">
        <f t="shared" si="1"/>
        <v>614717</v>
      </c>
      <c r="W10" s="38"/>
      <c r="CT10">
        <v>186418</v>
      </c>
      <c r="CU10">
        <v>181978</v>
      </c>
      <c r="CV10" t="s">
        <v>37</v>
      </c>
      <c r="CW10">
        <v>1</v>
      </c>
      <c r="CX10" t="s">
        <v>38</v>
      </c>
      <c r="CY10" t="s">
        <v>39</v>
      </c>
      <c r="CZ10">
        <v>568409</v>
      </c>
      <c r="DA10">
        <v>568409</v>
      </c>
      <c r="DB10">
        <v>614717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63446</v>
      </c>
      <c r="K11" s="33">
        <v>6275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69721</v>
      </c>
      <c r="W11" s="38"/>
      <c r="CT11">
        <v>185600</v>
      </c>
      <c r="CU11">
        <v>181978</v>
      </c>
      <c r="CV11" t="s">
        <v>37</v>
      </c>
      <c r="CW11">
        <v>1</v>
      </c>
      <c r="CX11" t="s">
        <v>39</v>
      </c>
      <c r="CY11" t="s">
        <v>39</v>
      </c>
      <c r="CZ11">
        <v>69721</v>
      </c>
      <c r="DA11">
        <v>69721</v>
      </c>
      <c r="DB11">
        <v>69721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35</v>
      </c>
      <c r="F12" s="31">
        <v>0</v>
      </c>
      <c r="G12" s="31">
        <v>0</v>
      </c>
      <c r="H12" s="31">
        <v>0</v>
      </c>
      <c r="I12" s="31">
        <v>14091</v>
      </c>
      <c r="J12" s="32">
        <v>0</v>
      </c>
      <c r="K12" s="33">
        <v>657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14748</v>
      </c>
      <c r="W12" s="38"/>
      <c r="CT12">
        <v>185240</v>
      </c>
      <c r="CU12">
        <v>181978</v>
      </c>
      <c r="CV12" t="s">
        <v>37</v>
      </c>
      <c r="CW12">
        <v>1</v>
      </c>
      <c r="CX12" t="s">
        <v>38</v>
      </c>
      <c r="CY12" t="s">
        <v>39</v>
      </c>
      <c r="CZ12">
        <v>13352</v>
      </c>
      <c r="DA12">
        <v>13352</v>
      </c>
      <c r="DB12">
        <v>14748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44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570948</v>
      </c>
      <c r="H13" s="31">
        <v>0</v>
      </c>
      <c r="I13" s="31">
        <v>0</v>
      </c>
      <c r="J13" s="32">
        <v>0</v>
      </c>
      <c r="K13" s="33">
        <v>961</v>
      </c>
      <c r="L13" s="34" t="s">
        <v>36</v>
      </c>
      <c r="M13" s="35">
        <v>0</v>
      </c>
      <c r="N13" s="35">
        <v>0</v>
      </c>
      <c r="O13" s="35">
        <v>10</v>
      </c>
      <c r="P13" s="35">
        <v>19</v>
      </c>
      <c r="Q13" s="35">
        <v>17</v>
      </c>
      <c r="R13" s="35">
        <v>0</v>
      </c>
      <c r="S13" s="35">
        <v>0</v>
      </c>
      <c r="T13" s="35">
        <v>0</v>
      </c>
      <c r="U13" s="36">
        <f t="shared" si="0"/>
        <v>46</v>
      </c>
      <c r="V13" s="37">
        <f t="shared" si="1"/>
        <v>571909</v>
      </c>
      <c r="W13" s="38"/>
      <c r="CT13">
        <v>186417</v>
      </c>
      <c r="CU13">
        <v>181978</v>
      </c>
      <c r="CV13" t="s">
        <v>37</v>
      </c>
      <c r="CW13">
        <v>1</v>
      </c>
      <c r="CX13" t="s">
        <v>38</v>
      </c>
      <c r="CY13" t="s">
        <v>39</v>
      </c>
      <c r="CZ13">
        <v>518353</v>
      </c>
      <c r="DA13">
        <v>518353</v>
      </c>
      <c r="DB13">
        <v>571909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248172</v>
      </c>
      <c r="H14" s="31">
        <v>66835</v>
      </c>
      <c r="I14" s="31">
        <v>0</v>
      </c>
      <c r="J14" s="32">
        <v>0</v>
      </c>
      <c r="K14" s="33">
        <v>13005</v>
      </c>
      <c r="L14" s="34" t="s">
        <v>36</v>
      </c>
      <c r="M14" s="35">
        <v>0</v>
      </c>
      <c r="N14" s="35">
        <v>0</v>
      </c>
      <c r="O14" s="35">
        <v>18</v>
      </c>
      <c r="P14" s="35">
        <v>2</v>
      </c>
      <c r="Q14" s="35">
        <v>3</v>
      </c>
      <c r="R14" s="35">
        <v>0</v>
      </c>
      <c r="S14" s="35">
        <v>0</v>
      </c>
      <c r="T14" s="35">
        <v>0</v>
      </c>
      <c r="U14" s="36">
        <f t="shared" si="0"/>
        <v>23</v>
      </c>
      <c r="V14" s="37">
        <f t="shared" si="1"/>
        <v>328012</v>
      </c>
      <c r="W14" s="38"/>
      <c r="CT14">
        <v>186788</v>
      </c>
      <c r="CU14">
        <v>181978</v>
      </c>
      <c r="CV14" t="s">
        <v>37</v>
      </c>
      <c r="CW14">
        <v>1</v>
      </c>
      <c r="CX14" t="s">
        <v>38</v>
      </c>
      <c r="CY14" t="s">
        <v>39</v>
      </c>
      <c r="CZ14">
        <v>303316</v>
      </c>
      <c r="DA14">
        <v>303316</v>
      </c>
      <c r="DB14">
        <v>328012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58</v>
      </c>
      <c r="B15" s="28" t="s">
        <v>59</v>
      </c>
      <c r="C15" s="29" t="s">
        <v>60</v>
      </c>
      <c r="D15" s="29">
        <v>2023</v>
      </c>
      <c r="E15" s="30" t="s">
        <v>35</v>
      </c>
      <c r="F15" s="31">
        <v>0</v>
      </c>
      <c r="G15" s="31">
        <v>0</v>
      </c>
      <c r="H15" s="31">
        <v>84529</v>
      </c>
      <c r="I15" s="31">
        <v>0</v>
      </c>
      <c r="J15" s="32">
        <v>0</v>
      </c>
      <c r="K15" s="33">
        <v>8360</v>
      </c>
      <c r="L15" s="34" t="s">
        <v>39</v>
      </c>
      <c r="M15" s="35"/>
      <c r="N15" s="35"/>
      <c r="O15" s="35"/>
      <c r="P15" s="35"/>
      <c r="Q15" s="35"/>
      <c r="R15" s="35"/>
      <c r="S15" s="35"/>
      <c r="T15" s="35" t="s">
        <v>39</v>
      </c>
      <c r="U15" s="36">
        <f t="shared" si="0"/>
        <v>0</v>
      </c>
      <c r="V15" s="37">
        <f t="shared" si="1"/>
        <v>92889</v>
      </c>
      <c r="W15" s="38"/>
      <c r="CT15">
        <v>185769</v>
      </c>
      <c r="CU15">
        <v>181978</v>
      </c>
      <c r="CV15" t="s">
        <v>37</v>
      </c>
      <c r="CW15">
        <v>1</v>
      </c>
      <c r="CX15" t="s">
        <v>61</v>
      </c>
      <c r="CY15" t="s">
        <v>39</v>
      </c>
      <c r="CZ15">
        <v>92889</v>
      </c>
      <c r="DA15">
        <v>92889</v>
      </c>
      <c r="DB15">
        <v>92889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62</v>
      </c>
      <c r="B16" s="28" t="s">
        <v>63</v>
      </c>
      <c r="C16" s="29" t="s">
        <v>64</v>
      </c>
      <c r="D16" s="29">
        <v>2023</v>
      </c>
      <c r="E16" s="30" t="s">
        <v>65</v>
      </c>
      <c r="F16" s="31">
        <v>0</v>
      </c>
      <c r="G16" s="31">
        <v>100320</v>
      </c>
      <c r="H16" s="31">
        <v>40600</v>
      </c>
      <c r="I16" s="31">
        <v>0</v>
      </c>
      <c r="J16" s="32">
        <v>0</v>
      </c>
      <c r="K16" s="33">
        <v>0</v>
      </c>
      <c r="L16" s="34" t="s">
        <v>36</v>
      </c>
      <c r="M16" s="35">
        <v>0</v>
      </c>
      <c r="N16" s="35">
        <v>0</v>
      </c>
      <c r="O16" s="35">
        <v>10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10</v>
      </c>
      <c r="V16" s="37">
        <f t="shared" si="1"/>
        <v>140920</v>
      </c>
      <c r="W16" s="38"/>
      <c r="CT16">
        <v>186518</v>
      </c>
      <c r="CU16">
        <v>181978</v>
      </c>
      <c r="CV16" t="s">
        <v>37</v>
      </c>
      <c r="CW16">
        <v>1</v>
      </c>
      <c r="CX16" t="s">
        <v>39</v>
      </c>
      <c r="CY16" t="s">
        <v>39</v>
      </c>
      <c r="CZ16">
        <v>130600</v>
      </c>
      <c r="DA16">
        <v>130600</v>
      </c>
      <c r="DB16">
        <v>140920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47</v>
      </c>
      <c r="B17" s="28" t="s">
        <v>66</v>
      </c>
      <c r="C17" s="29" t="s">
        <v>67</v>
      </c>
      <c r="D17" s="29">
        <v>2023</v>
      </c>
      <c r="E17" s="30" t="s">
        <v>68</v>
      </c>
      <c r="F17" s="31">
        <v>0</v>
      </c>
      <c r="G17" s="31">
        <v>0</v>
      </c>
      <c r="H17" s="31">
        <v>136164</v>
      </c>
      <c r="I17" s="31">
        <v>0</v>
      </c>
      <c r="J17" s="32">
        <v>0</v>
      </c>
      <c r="K17" s="33">
        <v>13500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149664</v>
      </c>
      <c r="W17" s="38"/>
      <c r="CT17">
        <v>185599</v>
      </c>
      <c r="CU17">
        <v>181978</v>
      </c>
      <c r="CV17" t="s">
        <v>37</v>
      </c>
      <c r="CW17">
        <v>1</v>
      </c>
      <c r="CY17" t="s">
        <v>39</v>
      </c>
      <c r="CZ17">
        <v>149664</v>
      </c>
      <c r="DA17">
        <v>149664</v>
      </c>
      <c r="DB17">
        <v>149664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50</v>
      </c>
      <c r="B18" s="28" t="s">
        <v>69</v>
      </c>
      <c r="C18" s="29" t="s">
        <v>70</v>
      </c>
      <c r="D18" s="29">
        <v>2023</v>
      </c>
      <c r="E18" s="30" t="s">
        <v>35</v>
      </c>
      <c r="F18" s="31">
        <v>0</v>
      </c>
      <c r="G18" s="31">
        <v>121152</v>
      </c>
      <c r="H18" s="31">
        <v>38947</v>
      </c>
      <c r="I18" s="31">
        <v>0</v>
      </c>
      <c r="J18" s="32">
        <v>0</v>
      </c>
      <c r="K18" s="33">
        <v>8750</v>
      </c>
      <c r="L18" s="34" t="s">
        <v>36</v>
      </c>
      <c r="M18" s="35">
        <v>0</v>
      </c>
      <c r="N18" s="35">
        <v>2</v>
      </c>
      <c r="O18" s="35">
        <v>9</v>
      </c>
      <c r="P18" s="35">
        <v>1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12</v>
      </c>
      <c r="V18" s="37">
        <f t="shared" si="1"/>
        <v>168849</v>
      </c>
      <c r="W18" s="38" t="s">
        <v>76</v>
      </c>
      <c r="CT18">
        <v>185241</v>
      </c>
      <c r="CU18">
        <v>181978</v>
      </c>
      <c r="CV18" t="s">
        <v>37</v>
      </c>
      <c r="CW18">
        <v>1</v>
      </c>
      <c r="CX18" t="s">
        <v>61</v>
      </c>
      <c r="CY18" t="s">
        <v>39</v>
      </c>
      <c r="CZ18">
        <v>131333</v>
      </c>
      <c r="DA18">
        <v>131333</v>
      </c>
      <c r="DB18">
        <v>142733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71</v>
      </c>
      <c r="B19" s="28" t="s">
        <v>72</v>
      </c>
      <c r="C19" s="29" t="s">
        <v>73</v>
      </c>
      <c r="D19" s="29">
        <v>2023</v>
      </c>
      <c r="E19" s="30" t="s">
        <v>35</v>
      </c>
      <c r="F19" s="31">
        <v>0</v>
      </c>
      <c r="G19" s="31">
        <v>11424</v>
      </c>
      <c r="H19" s="31">
        <v>5936</v>
      </c>
      <c r="I19" s="31">
        <v>0</v>
      </c>
      <c r="J19" s="32">
        <v>0</v>
      </c>
      <c r="K19" s="33">
        <v>0</v>
      </c>
      <c r="L19" s="34" t="s">
        <v>36</v>
      </c>
      <c r="M19" s="35">
        <v>0</v>
      </c>
      <c r="N19" s="35">
        <v>0</v>
      </c>
      <c r="O19" s="35">
        <v>0</v>
      </c>
      <c r="P19" s="35">
        <v>1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</v>
      </c>
      <c r="V19" s="37">
        <f t="shared" si="1"/>
        <v>17360</v>
      </c>
      <c r="W19" s="38"/>
      <c r="CT19">
        <v>185029</v>
      </c>
      <c r="CU19">
        <v>181978</v>
      </c>
      <c r="CV19" t="s">
        <v>74</v>
      </c>
      <c r="CW19">
        <v>1</v>
      </c>
      <c r="CX19" t="s">
        <v>61</v>
      </c>
      <c r="CY19" t="s">
        <v>75</v>
      </c>
      <c r="CZ19">
        <v>140000</v>
      </c>
      <c r="DA19">
        <v>16244</v>
      </c>
      <c r="DB19">
        <v>17360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</sheetData>
  <autoFilter ref="A8:W8" xr:uid="{A554CD41-3BF9-415A-9674-32CA39BF2238}"/>
  <conditionalFormatting sqref="V9:V29">
    <cfRule type="cellIs" dxfId="3" priority="4" operator="lessThan">
      <formula>0</formula>
    </cfRule>
  </conditionalFormatting>
  <conditionalFormatting sqref="C9:C29">
    <cfRule type="expression" dxfId="2" priority="3">
      <formula>(CW9&gt;1)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9" xr:uid="{7BB86234-A60D-489F-A17D-8990054E57CB}">
      <formula1>"N/A, FMR, Actual Rent"</formula1>
    </dataValidation>
    <dataValidation type="list" allowBlank="1" showInputMessage="1" showErrorMessage="1" sqref="E9:E29" xr:uid="{433113AA-1A89-4217-8CDB-06338389B430}">
      <formula1>"PH, TH, Joint TH &amp; PH-RRH, HMIS, SSO, TRA, PRA, SRA, S+C/SRO"</formula1>
    </dataValidation>
    <dataValidation allowBlank="1" showErrorMessage="1" sqref="A8:W8" xr:uid="{5A17F482-0194-48CD-A942-63F8FAAF47F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2022-06-30T21:52:54Z</dcterms:created>
  <dcterms:modified xsi:type="dcterms:W3CDTF">2022-07-06T21:54:39Z</dcterms:modified>
</cp:coreProperties>
</file>