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pyder\Dropbox\DropDR\2022 Reports\2022 GIW\FY 2022 GIWs Ver.2\NC-500\"/>
    </mc:Choice>
  </mc:AlternateContent>
  <xr:revisionPtr revIDLastSave="0" documentId="13_ncr:1_{AE0E5DC7-1D11-4094-B0CE-A8DDF132B9DE}" xr6:coauthVersionLast="47" xr6:coauthVersionMax="47" xr10:uidLastSave="{00000000-0000-0000-0000-000000000000}"/>
  <bookViews>
    <workbookView xWindow="-98" yWindow="-98" windowWidth="26116" windowHeight="16395" xr2:uid="{DE4A8D4E-F105-4CAB-B905-180946286593}"/>
  </bookViews>
  <sheets>
    <sheet name="FY 2022 GIW" sheetId="1" r:id="rId1"/>
  </sheets>
  <definedNames>
    <definedName name="_xlnm._FilterDatabase" localSheetId="0" hidden="1">'FY 2022 GIW'!$A$8:$W$8</definedName>
    <definedName name="_xlnm.Print_Titles" localSheetId="0">'FY 2022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9" i="1" l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2" i="1"/>
  <c r="B4" i="1"/>
  <c r="B1" i="1"/>
  <c r="B3" i="1"/>
  <c r="B5" i="1" l="1"/>
</calcChain>
</file>

<file path=xl/sharedStrings.xml><?xml version="1.0" encoding="utf-8"?>
<sst xmlns="http://schemas.openxmlformats.org/spreadsheetml/2006/main" count="188" uniqueCount="77">
  <si>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</si>
  <si>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</si>
  <si>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</si>
  <si>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</si>
  <si>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</si>
  <si>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</si>
  <si>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</si>
  <si>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</si>
  <si>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</si>
  <si>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</si>
  <si>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</si>
  <si>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</si>
  <si>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</si>
  <si>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</si>
  <si>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</si>
  <si>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</si>
  <si>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</si>
  <si>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</si>
  <si>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</si>
  <si>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</si>
  <si>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</si>
  <si>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</si>
  <si>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</si>
  <si>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</si>
  <si>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</si>
  <si>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</si>
  <si>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</si>
  <si>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</si>
  <si>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</si>
  <si>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</si>
  <si>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Comments</t>
  </si>
  <si>
    <t>NC-504</t>
  </si>
  <si>
    <t>Open Door Ministries of High Point, Inc.</t>
  </si>
  <si>
    <t>Permanent Supportive Housing III</t>
  </si>
  <si>
    <t>NC0046L4F042111</t>
  </si>
  <si>
    <t>PH</t>
  </si>
  <si>
    <t>FMR</t>
  </si>
  <si>
    <t>Renewal</t>
  </si>
  <si>
    <t>PSH</t>
  </si>
  <si>
    <t/>
  </si>
  <si>
    <t>C</t>
  </si>
  <si>
    <t>Greensboro</t>
  </si>
  <si>
    <t>Greensboro, High Point CoC</t>
  </si>
  <si>
    <t>Guilford County DHHS</t>
  </si>
  <si>
    <t>Greensboro Housing Authority</t>
  </si>
  <si>
    <t>Housing Opportunities</t>
  </si>
  <si>
    <t>NC0052L4F042114</t>
  </si>
  <si>
    <t>Partners Ending Homelessness</t>
  </si>
  <si>
    <t>HMIS Expansion</t>
  </si>
  <si>
    <t>NC0057L4F042114</t>
  </si>
  <si>
    <t>The Servant Center, Inc.</t>
  </si>
  <si>
    <t>Glenwood Housing II</t>
  </si>
  <si>
    <t>NC0205L4F042108</t>
  </si>
  <si>
    <t>Sheltering the Homeless</t>
  </si>
  <si>
    <t>NC0263L4F042110</t>
  </si>
  <si>
    <t xml:space="preserve">The Salvation Army </t>
  </si>
  <si>
    <t>SAGSO HOME</t>
  </si>
  <si>
    <t>NC0346L4F042105</t>
  </si>
  <si>
    <t>Family Service of the Piedmont, Inc.</t>
  </si>
  <si>
    <t>Family Service of the Piedmont Victim Rapid Re-Housing</t>
  </si>
  <si>
    <t>NC0360L4F042105</t>
  </si>
  <si>
    <t>RRH</t>
  </si>
  <si>
    <t>Youth Focus Inc.</t>
  </si>
  <si>
    <t>HEARTH: Hope, Empowerment and Resilience Through Housing</t>
  </si>
  <si>
    <t>NC0386L4F042104</t>
  </si>
  <si>
    <t>Joint TH &amp; PH-RRH</t>
  </si>
  <si>
    <t>Coordinated Intake Expansion</t>
  </si>
  <si>
    <t>NC0388L4F042104</t>
  </si>
  <si>
    <t>SSO</t>
  </si>
  <si>
    <t>Fast Track</t>
  </si>
  <si>
    <t>NC0412L4F042103</t>
  </si>
  <si>
    <t>Room At The Inn, Inc</t>
  </si>
  <si>
    <t>Room At The Inn's Rapid Re-Housing Program</t>
  </si>
  <si>
    <t>NC0468L4F042100</t>
  </si>
  <si>
    <t>New</t>
  </si>
  <si>
    <t>Reallocation + CoC Bonus</t>
  </si>
  <si>
    <t>Expansion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</si>
</sst>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4CD41-3BF9-415A-9674-32CA39BF2238}">
  <sheetPr codeName="Sheet217">
    <pageSetUpPr fitToPage="1"/>
  </sheetPr>
  <dimension ref="A1:DG29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96875"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  <col min="23" max="23" width="35.59765625" customWidth="1"/>
    <col min="97" max="97" width="0" hidden="1" customWidth="1"/>
    <col min="98" max="99" width="6.6640625" hidden="1" customWidth="1"/>
    <col min="100" max="100" width="7.46484375" hidden="1" customWidth="1"/>
    <col min="101" max="101" width="1.6640625" hidden="1" customWidth="1"/>
    <col min="102" max="102" width="4" hidden="1" customWidth="1"/>
    <col min="103" max="103" width="20.6640625" hidden="1" customWidth="1"/>
    <col min="104" max="106" width="6.6640625" hidden="1" customWidth="1"/>
    <col min="107" max="107" width="1.6640625" hidden="1" customWidth="1"/>
    <col min="108" max="108" width="9.796875" hidden="1" customWidth="1"/>
    <col min="109" max="109" width="6.6640625" hidden="1" customWidth="1"/>
    <col min="110" max="110" width="22.6640625" hidden="1" customWidth="1"/>
    <col min="111" max="111" width="18.1328125" hidden="1" customWidth="1"/>
  </cols>
  <sheetData>
    <row r="1" spans="1:111" ht="15" customHeight="1" x14ac:dyDescent="0.45">
      <c r="A1" s="1" t="s">
        <v>0</v>
      </c>
      <c r="B1" s="2" t="str">
        <f ca="1">INDIRECT("$DD$9")</f>
        <v>Greensboro</v>
      </c>
      <c r="C1" s="3"/>
      <c r="D1" s="3"/>
      <c r="E1" s="3"/>
      <c r="F1" s="3"/>
      <c r="G1" s="4"/>
    </row>
    <row r="2" spans="1:111" ht="15" customHeight="1" x14ac:dyDescent="0.45">
      <c r="A2" s="1" t="s">
        <v>1</v>
      </c>
      <c r="B2" s="2" t="str">
        <f ca="1">INDIRECT("$DE$9")</f>
        <v>NC-504</v>
      </c>
      <c r="C2" s="3"/>
      <c r="D2" s="3"/>
      <c r="E2" s="3"/>
      <c r="F2" s="3"/>
      <c r="G2" s="4"/>
    </row>
    <row r="3" spans="1:111" ht="15" customHeight="1" x14ac:dyDescent="0.45">
      <c r="A3" s="5" t="s">
        <v>2</v>
      </c>
      <c r="B3" s="2" t="str">
        <f ca="1">INDIRECT("$DF$9")</f>
        <v>Greensboro, High Point CoC</v>
      </c>
      <c r="C3" s="3"/>
      <c r="D3" s="3"/>
      <c r="E3" s="3"/>
      <c r="F3" s="3"/>
      <c r="G3" s="4"/>
    </row>
    <row r="4" spans="1:111" ht="15" customHeight="1" x14ac:dyDescent="0.45">
      <c r="A4" s="5" t="s">
        <v>3</v>
      </c>
      <c r="B4" s="2" t="str">
        <f ca="1">INDIRECT("$DG$9")</f>
        <v>Guilford County DHHS</v>
      </c>
      <c r="C4" s="3"/>
      <c r="D4" s="3"/>
      <c r="E4" s="3"/>
      <c r="F4" s="3"/>
      <c r="G4" s="4"/>
    </row>
    <row r="5" spans="1:111" ht="15" customHeight="1" x14ac:dyDescent="0.45">
      <c r="A5" s="5" t="s">
        <v>4</v>
      </c>
      <c r="B5" s="6">
        <f ca="1">SUM(OFFSET(V8,1,0,500,1))</f>
        <v>2426298</v>
      </c>
      <c r="C5" s="7"/>
      <c r="D5" s="7"/>
      <c r="E5" s="7"/>
      <c r="F5" s="7"/>
      <c r="G5" s="8"/>
    </row>
    <row r="6" spans="1:111" x14ac:dyDescent="0.45">
      <c r="A6" s="9"/>
      <c r="B6" s="10"/>
      <c r="C6" s="10"/>
      <c r="D6" s="10"/>
      <c r="E6" s="9"/>
      <c r="F6" s="11"/>
      <c r="G6" s="12"/>
    </row>
    <row r="7" spans="1:11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  <c r="W7" s="21"/>
    </row>
    <row r="8" spans="1:111" ht="56" customHeight="1" x14ac:dyDescent="0.45">
      <c r="A8" s="22" t="s">
        <v>8</v>
      </c>
      <c r="B8" s="22" t="s">
        <v>9</v>
      </c>
      <c r="C8" s="22" t="s">
        <v>10</v>
      </c>
      <c r="D8" s="22" t="s">
        <v>11</v>
      </c>
      <c r="E8" s="23" t="s">
        <v>12</v>
      </c>
      <c r="F8" s="24" t="s">
        <v>13</v>
      </c>
      <c r="G8" s="22" t="s">
        <v>14</v>
      </c>
      <c r="H8" s="22" t="s">
        <v>15</v>
      </c>
      <c r="I8" s="22" t="s">
        <v>16</v>
      </c>
      <c r="J8" s="22" t="s">
        <v>17</v>
      </c>
      <c r="K8" s="25" t="s">
        <v>18</v>
      </c>
      <c r="L8" s="26" t="s">
        <v>19</v>
      </c>
      <c r="M8" s="22" t="s">
        <v>20</v>
      </c>
      <c r="N8" s="22" t="s">
        <v>21</v>
      </c>
      <c r="O8" s="22" t="s">
        <v>22</v>
      </c>
      <c r="P8" s="22" t="s">
        <v>23</v>
      </c>
      <c r="Q8" s="22" t="s">
        <v>24</v>
      </c>
      <c r="R8" s="22" t="s">
        <v>25</v>
      </c>
      <c r="S8" s="22" t="s">
        <v>26</v>
      </c>
      <c r="T8" s="22" t="s">
        <v>27</v>
      </c>
      <c r="U8" s="25" t="s">
        <v>28</v>
      </c>
      <c r="V8" s="27" t="s">
        <v>29</v>
      </c>
      <c r="W8" s="24" t="s">
        <v>30</v>
      </c>
    </row>
    <row r="9" spans="1:111" x14ac:dyDescent="0.45">
      <c r="A9" s="28" t="s">
        <v>32</v>
      </c>
      <c r="B9" s="28" t="s">
        <v>33</v>
      </c>
      <c r="C9" s="29" t="s">
        <v>34</v>
      </c>
      <c r="D9" s="29">
        <v>2023</v>
      </c>
      <c r="E9" s="30" t="s">
        <v>35</v>
      </c>
      <c r="F9" s="31">
        <v>0</v>
      </c>
      <c r="G9" s="31">
        <v>240768</v>
      </c>
      <c r="H9" s="31">
        <v>16741</v>
      </c>
      <c r="I9" s="31">
        <v>0</v>
      </c>
      <c r="J9" s="32">
        <v>0</v>
      </c>
      <c r="K9" s="33">
        <v>0</v>
      </c>
      <c r="L9" s="34" t="s">
        <v>36</v>
      </c>
      <c r="M9" s="35">
        <v>0</v>
      </c>
      <c r="N9" s="35">
        <v>0</v>
      </c>
      <c r="O9" s="35">
        <v>24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6">
        <f t="shared" ref="U9:U29" si="0">SUM(M9:T9)</f>
        <v>24</v>
      </c>
      <c r="V9" s="37">
        <f t="shared" ref="V9:V29" si="1">SUM(F9:K9)</f>
        <v>257509</v>
      </c>
      <c r="W9" s="38"/>
      <c r="CT9">
        <v>186543</v>
      </c>
      <c r="CU9">
        <v>181978</v>
      </c>
      <c r="CV9" t="s">
        <v>37</v>
      </c>
      <c r="CW9">
        <v>1</v>
      </c>
      <c r="CX9" t="s">
        <v>38</v>
      </c>
      <c r="CY9" t="s">
        <v>39</v>
      </c>
      <c r="CZ9">
        <v>232741</v>
      </c>
      <c r="DA9">
        <v>232741</v>
      </c>
      <c r="DB9">
        <v>257509</v>
      </c>
      <c r="DC9" t="s">
        <v>40</v>
      </c>
      <c r="DD9" t="s">
        <v>41</v>
      </c>
      <c r="DE9" t="s">
        <v>31</v>
      </c>
      <c r="DF9" t="s">
        <v>42</v>
      </c>
      <c r="DG9" t="s">
        <v>43</v>
      </c>
    </row>
    <row r="10" spans="1:111" x14ac:dyDescent="0.45">
      <c r="A10" s="28" t="s">
        <v>44</v>
      </c>
      <c r="B10" s="28" t="s">
        <v>45</v>
      </c>
      <c r="C10" s="29" t="s">
        <v>46</v>
      </c>
      <c r="D10" s="29">
        <v>2023</v>
      </c>
      <c r="E10" s="30" t="s">
        <v>35</v>
      </c>
      <c r="F10" s="31">
        <v>0</v>
      </c>
      <c r="G10" s="31">
        <v>463392</v>
      </c>
      <c r="H10" s="31">
        <v>116662</v>
      </c>
      <c r="I10" s="31">
        <v>0</v>
      </c>
      <c r="J10" s="32">
        <v>400</v>
      </c>
      <c r="K10" s="33">
        <v>34263</v>
      </c>
      <c r="L10" s="34" t="s">
        <v>36</v>
      </c>
      <c r="M10" s="35">
        <v>0</v>
      </c>
      <c r="N10" s="35">
        <v>0</v>
      </c>
      <c r="O10" s="35">
        <v>20</v>
      </c>
      <c r="P10" s="35">
        <v>23</v>
      </c>
      <c r="Q10" s="35">
        <v>0</v>
      </c>
      <c r="R10" s="35">
        <v>0</v>
      </c>
      <c r="S10" s="35">
        <v>0</v>
      </c>
      <c r="T10" s="35">
        <v>0</v>
      </c>
      <c r="U10" s="36">
        <f t="shared" si="0"/>
        <v>43</v>
      </c>
      <c r="V10" s="37">
        <f t="shared" si="1"/>
        <v>614717</v>
      </c>
      <c r="W10" s="38"/>
      <c r="CT10">
        <v>186418</v>
      </c>
      <c r="CU10">
        <v>181978</v>
      </c>
      <c r="CV10" t="s">
        <v>37</v>
      </c>
      <c r="CW10">
        <v>1</v>
      </c>
      <c r="CX10" t="s">
        <v>38</v>
      </c>
      <c r="CY10" t="s">
        <v>39</v>
      </c>
      <c r="CZ10">
        <v>568409</v>
      </c>
      <c r="DA10">
        <v>568409</v>
      </c>
      <c r="DB10">
        <v>614717</v>
      </c>
      <c r="DC10" t="s">
        <v>40</v>
      </c>
      <c r="DD10" t="s">
        <v>41</v>
      </c>
      <c r="DE10" t="s">
        <v>31</v>
      </c>
      <c r="DF10" t="s">
        <v>42</v>
      </c>
      <c r="DG10" t="s">
        <v>43</v>
      </c>
    </row>
    <row r="11" spans="1:111" x14ac:dyDescent="0.45">
      <c r="A11" s="28" t="s">
        <v>47</v>
      </c>
      <c r="B11" s="28" t="s">
        <v>48</v>
      </c>
      <c r="C11" s="29" t="s">
        <v>49</v>
      </c>
      <c r="D11" s="29">
        <v>2023</v>
      </c>
      <c r="E11" s="30" t="s">
        <v>17</v>
      </c>
      <c r="F11" s="31">
        <v>0</v>
      </c>
      <c r="G11" s="31">
        <v>0</v>
      </c>
      <c r="H11" s="31">
        <v>0</v>
      </c>
      <c r="I11" s="31">
        <v>0</v>
      </c>
      <c r="J11" s="32">
        <v>63446</v>
      </c>
      <c r="K11" s="33">
        <v>6275</v>
      </c>
      <c r="L11" s="34" t="s">
        <v>39</v>
      </c>
      <c r="M11" s="35"/>
      <c r="N11" s="35"/>
      <c r="O11" s="35"/>
      <c r="P11" s="35"/>
      <c r="Q11" s="35"/>
      <c r="R11" s="35"/>
      <c r="S11" s="35"/>
      <c r="T11" s="35" t="s">
        <v>39</v>
      </c>
      <c r="U11" s="36">
        <f t="shared" si="0"/>
        <v>0</v>
      </c>
      <c r="V11" s="37">
        <f t="shared" si="1"/>
        <v>69721</v>
      </c>
      <c r="W11" s="38"/>
      <c r="CT11">
        <v>185600</v>
      </c>
      <c r="CU11">
        <v>181978</v>
      </c>
      <c r="CV11" t="s">
        <v>37</v>
      </c>
      <c r="CW11">
        <v>1</v>
      </c>
      <c r="CX11" t="s">
        <v>39</v>
      </c>
      <c r="CY11" t="s">
        <v>39</v>
      </c>
      <c r="CZ11">
        <v>69721</v>
      </c>
      <c r="DA11">
        <v>69721</v>
      </c>
      <c r="DB11">
        <v>69721</v>
      </c>
      <c r="DC11" t="s">
        <v>40</v>
      </c>
      <c r="DD11" t="s">
        <v>41</v>
      </c>
      <c r="DE11" t="s">
        <v>31</v>
      </c>
      <c r="DF11" t="s">
        <v>42</v>
      </c>
      <c r="DG11" t="s">
        <v>43</v>
      </c>
    </row>
    <row r="12" spans="1:111" x14ac:dyDescent="0.45">
      <c r="A12" s="28" t="s">
        <v>50</v>
      </c>
      <c r="B12" s="28" t="s">
        <v>51</v>
      </c>
      <c r="C12" s="29" t="s">
        <v>52</v>
      </c>
      <c r="D12" s="29">
        <v>2023</v>
      </c>
      <c r="E12" s="30" t="s">
        <v>35</v>
      </c>
      <c r="F12" s="31">
        <v>0</v>
      </c>
      <c r="G12" s="31">
        <v>0</v>
      </c>
      <c r="H12" s="31">
        <v>0</v>
      </c>
      <c r="I12" s="31">
        <v>14091</v>
      </c>
      <c r="J12" s="32">
        <v>0</v>
      </c>
      <c r="K12" s="33">
        <v>657</v>
      </c>
      <c r="L12" s="34" t="s">
        <v>39</v>
      </c>
      <c r="M12" s="35"/>
      <c r="N12" s="35"/>
      <c r="O12" s="35"/>
      <c r="P12" s="35"/>
      <c r="Q12" s="35"/>
      <c r="R12" s="35"/>
      <c r="S12" s="35"/>
      <c r="T12" s="35" t="s">
        <v>39</v>
      </c>
      <c r="U12" s="36">
        <f t="shared" si="0"/>
        <v>0</v>
      </c>
      <c r="V12" s="37">
        <f t="shared" si="1"/>
        <v>14748</v>
      </c>
      <c r="W12" s="38"/>
      <c r="CT12">
        <v>185240</v>
      </c>
      <c r="CU12">
        <v>181978</v>
      </c>
      <c r="CV12" t="s">
        <v>37</v>
      </c>
      <c r="CW12">
        <v>1</v>
      </c>
      <c r="CX12" t="s">
        <v>38</v>
      </c>
      <c r="CY12" t="s">
        <v>39</v>
      </c>
      <c r="CZ12">
        <v>13352</v>
      </c>
      <c r="DA12">
        <v>13352</v>
      </c>
      <c r="DB12">
        <v>14748</v>
      </c>
      <c r="DC12" t="s">
        <v>40</v>
      </c>
      <c r="DD12" t="s">
        <v>41</v>
      </c>
      <c r="DE12" t="s">
        <v>31</v>
      </c>
      <c r="DF12" t="s">
        <v>42</v>
      </c>
      <c r="DG12" t="s">
        <v>43</v>
      </c>
    </row>
    <row r="13" spans="1:111" x14ac:dyDescent="0.45">
      <c r="A13" s="28" t="s">
        <v>44</v>
      </c>
      <c r="B13" s="28" t="s">
        <v>53</v>
      </c>
      <c r="C13" s="29" t="s">
        <v>54</v>
      </c>
      <c r="D13" s="29">
        <v>2023</v>
      </c>
      <c r="E13" s="30" t="s">
        <v>35</v>
      </c>
      <c r="F13" s="31">
        <v>0</v>
      </c>
      <c r="G13" s="31">
        <v>570948</v>
      </c>
      <c r="H13" s="31">
        <v>0</v>
      </c>
      <c r="I13" s="31">
        <v>0</v>
      </c>
      <c r="J13" s="32">
        <v>0</v>
      </c>
      <c r="K13" s="33">
        <v>961</v>
      </c>
      <c r="L13" s="34" t="s">
        <v>36</v>
      </c>
      <c r="M13" s="35">
        <v>0</v>
      </c>
      <c r="N13" s="35">
        <v>0</v>
      </c>
      <c r="O13" s="35">
        <v>10</v>
      </c>
      <c r="P13" s="35">
        <v>19</v>
      </c>
      <c r="Q13" s="35">
        <v>17</v>
      </c>
      <c r="R13" s="35">
        <v>0</v>
      </c>
      <c r="S13" s="35">
        <v>0</v>
      </c>
      <c r="T13" s="35">
        <v>0</v>
      </c>
      <c r="U13" s="36">
        <f t="shared" si="0"/>
        <v>46</v>
      </c>
      <c r="V13" s="37">
        <f t="shared" si="1"/>
        <v>571909</v>
      </c>
      <c r="W13" s="38"/>
      <c r="CT13">
        <v>186417</v>
      </c>
      <c r="CU13">
        <v>181978</v>
      </c>
      <c r="CV13" t="s">
        <v>37</v>
      </c>
      <c r="CW13">
        <v>1</v>
      </c>
      <c r="CX13" t="s">
        <v>38</v>
      </c>
      <c r="CY13" t="s">
        <v>39</v>
      </c>
      <c r="CZ13">
        <v>518353</v>
      </c>
      <c r="DA13">
        <v>518353</v>
      </c>
      <c r="DB13">
        <v>571909</v>
      </c>
      <c r="DC13" t="s">
        <v>40</v>
      </c>
      <c r="DD13" t="s">
        <v>41</v>
      </c>
      <c r="DE13" t="s">
        <v>31</v>
      </c>
      <c r="DF13" t="s">
        <v>42</v>
      </c>
      <c r="DG13" t="s">
        <v>43</v>
      </c>
    </row>
    <row r="14" spans="1:111" x14ac:dyDescent="0.45">
      <c r="A14" s="28" t="s">
        <v>55</v>
      </c>
      <c r="B14" s="28" t="s">
        <v>56</v>
      </c>
      <c r="C14" s="29" t="s">
        <v>57</v>
      </c>
      <c r="D14" s="29">
        <v>2023</v>
      </c>
      <c r="E14" s="30" t="s">
        <v>35</v>
      </c>
      <c r="F14" s="31">
        <v>0</v>
      </c>
      <c r="G14" s="31">
        <v>248172</v>
      </c>
      <c r="H14" s="31">
        <v>66835</v>
      </c>
      <c r="I14" s="31">
        <v>0</v>
      </c>
      <c r="J14" s="32">
        <v>0</v>
      </c>
      <c r="K14" s="33">
        <v>13005</v>
      </c>
      <c r="L14" s="34" t="s">
        <v>36</v>
      </c>
      <c r="M14" s="35">
        <v>0</v>
      </c>
      <c r="N14" s="35">
        <v>0</v>
      </c>
      <c r="O14" s="35">
        <v>18</v>
      </c>
      <c r="P14" s="35">
        <v>2</v>
      </c>
      <c r="Q14" s="35">
        <v>3</v>
      </c>
      <c r="R14" s="35">
        <v>0</v>
      </c>
      <c r="S14" s="35">
        <v>0</v>
      </c>
      <c r="T14" s="35">
        <v>0</v>
      </c>
      <c r="U14" s="36">
        <f t="shared" si="0"/>
        <v>23</v>
      </c>
      <c r="V14" s="37">
        <f t="shared" si="1"/>
        <v>328012</v>
      </c>
      <c r="W14" s="38"/>
      <c r="CT14">
        <v>186788</v>
      </c>
      <c r="CU14">
        <v>181978</v>
      </c>
      <c r="CV14" t="s">
        <v>37</v>
      </c>
      <c r="CW14">
        <v>1</v>
      </c>
      <c r="CX14" t="s">
        <v>38</v>
      </c>
      <c r="CY14" t="s">
        <v>39</v>
      </c>
      <c r="CZ14">
        <v>303316</v>
      </c>
      <c r="DA14">
        <v>303316</v>
      </c>
      <c r="DB14">
        <v>328012</v>
      </c>
      <c r="DC14" t="s">
        <v>40</v>
      </c>
      <c r="DD14" t="s">
        <v>41</v>
      </c>
      <c r="DE14" t="s">
        <v>31</v>
      </c>
      <c r="DF14" t="s">
        <v>42</v>
      </c>
      <c r="DG14" t="s">
        <v>43</v>
      </c>
    </row>
    <row r="15" spans="1:111" x14ac:dyDescent="0.45">
      <c r="A15" s="28" t="s">
        <v>58</v>
      </c>
      <c r="B15" s="28" t="s">
        <v>59</v>
      </c>
      <c r="C15" s="29" t="s">
        <v>60</v>
      </c>
      <c r="D15" s="29">
        <v>2023</v>
      </c>
      <c r="E15" s="30" t="s">
        <v>35</v>
      </c>
      <c r="F15" s="31">
        <v>0</v>
      </c>
      <c r="G15" s="31">
        <v>0</v>
      </c>
      <c r="H15" s="31">
        <v>84529</v>
      </c>
      <c r="I15" s="31">
        <v>0</v>
      </c>
      <c r="J15" s="32">
        <v>0</v>
      </c>
      <c r="K15" s="33">
        <v>8360</v>
      </c>
      <c r="L15" s="34" t="s">
        <v>39</v>
      </c>
      <c r="M15" s="35"/>
      <c r="N15" s="35"/>
      <c r="O15" s="35"/>
      <c r="P15" s="35"/>
      <c r="Q15" s="35"/>
      <c r="R15" s="35"/>
      <c r="S15" s="35"/>
      <c r="T15" s="35" t="s">
        <v>39</v>
      </c>
      <c r="U15" s="36">
        <f t="shared" si="0"/>
        <v>0</v>
      </c>
      <c r="V15" s="37">
        <f t="shared" si="1"/>
        <v>92889</v>
      </c>
      <c r="W15" s="38"/>
      <c r="CT15">
        <v>185769</v>
      </c>
      <c r="CU15">
        <v>181978</v>
      </c>
      <c r="CV15" t="s">
        <v>37</v>
      </c>
      <c r="CW15">
        <v>1</v>
      </c>
      <c r="CX15" t="s">
        <v>61</v>
      </c>
      <c r="CY15" t="s">
        <v>39</v>
      </c>
      <c r="CZ15">
        <v>92889</v>
      </c>
      <c r="DA15">
        <v>92889</v>
      </c>
      <c r="DB15">
        <v>92889</v>
      </c>
      <c r="DC15" t="s">
        <v>40</v>
      </c>
      <c r="DD15" t="s">
        <v>41</v>
      </c>
      <c r="DE15" t="s">
        <v>31</v>
      </c>
      <c r="DF15" t="s">
        <v>42</v>
      </c>
      <c r="DG15" t="s">
        <v>43</v>
      </c>
    </row>
    <row r="16" spans="1:111" x14ac:dyDescent="0.45">
      <c r="A16" s="28" t="s">
        <v>62</v>
      </c>
      <c r="B16" s="28" t="s">
        <v>63</v>
      </c>
      <c r="C16" s="29" t="s">
        <v>64</v>
      </c>
      <c r="D16" s="29">
        <v>2023</v>
      </c>
      <c r="E16" s="30" t="s">
        <v>65</v>
      </c>
      <c r="F16" s="31">
        <v>0</v>
      </c>
      <c r="G16" s="31">
        <v>100320</v>
      </c>
      <c r="H16" s="31">
        <v>40600</v>
      </c>
      <c r="I16" s="31">
        <v>0</v>
      </c>
      <c r="J16" s="32">
        <v>0</v>
      </c>
      <c r="K16" s="33">
        <v>0</v>
      </c>
      <c r="L16" s="34" t="s">
        <v>36</v>
      </c>
      <c r="M16" s="35">
        <v>0</v>
      </c>
      <c r="N16" s="35">
        <v>0</v>
      </c>
      <c r="O16" s="35">
        <v>10</v>
      </c>
      <c r="P16" s="35">
        <v>0</v>
      </c>
      <c r="Q16" s="35">
        <v>0</v>
      </c>
      <c r="R16" s="35">
        <v>0</v>
      </c>
      <c r="S16" s="35">
        <v>0</v>
      </c>
      <c r="T16" s="35">
        <v>0</v>
      </c>
      <c r="U16" s="36">
        <f t="shared" si="0"/>
        <v>10</v>
      </c>
      <c r="V16" s="37">
        <f t="shared" si="1"/>
        <v>140920</v>
      </c>
      <c r="W16" s="38"/>
      <c r="CT16">
        <v>186518</v>
      </c>
      <c r="CU16">
        <v>181978</v>
      </c>
      <c r="CV16" t="s">
        <v>37</v>
      </c>
      <c r="CW16">
        <v>1</v>
      </c>
      <c r="CX16" t="s">
        <v>39</v>
      </c>
      <c r="CY16" t="s">
        <v>39</v>
      </c>
      <c r="CZ16">
        <v>130600</v>
      </c>
      <c r="DA16">
        <v>130600</v>
      </c>
      <c r="DB16">
        <v>140920</v>
      </c>
      <c r="DC16" t="s">
        <v>40</v>
      </c>
      <c r="DD16" t="s">
        <v>41</v>
      </c>
      <c r="DE16" t="s">
        <v>31</v>
      </c>
      <c r="DF16" t="s">
        <v>42</v>
      </c>
      <c r="DG16" t="s">
        <v>43</v>
      </c>
    </row>
    <row r="17" spans="1:111" x14ac:dyDescent="0.45">
      <c r="A17" s="28" t="s">
        <v>47</v>
      </c>
      <c r="B17" s="28" t="s">
        <v>66</v>
      </c>
      <c r="C17" s="29" t="s">
        <v>67</v>
      </c>
      <c r="D17" s="29">
        <v>2023</v>
      </c>
      <c r="E17" s="30" t="s">
        <v>68</v>
      </c>
      <c r="F17" s="31">
        <v>0</v>
      </c>
      <c r="G17" s="31">
        <v>0</v>
      </c>
      <c r="H17" s="31">
        <v>136164</v>
      </c>
      <c r="I17" s="31">
        <v>0</v>
      </c>
      <c r="J17" s="32">
        <v>0</v>
      </c>
      <c r="K17" s="33">
        <v>13500</v>
      </c>
      <c r="L17" s="34" t="s">
        <v>39</v>
      </c>
      <c r="M17" s="35"/>
      <c r="N17" s="35"/>
      <c r="O17" s="35"/>
      <c r="P17" s="35"/>
      <c r="Q17" s="35"/>
      <c r="R17" s="35"/>
      <c r="S17" s="35"/>
      <c r="T17" s="35" t="s">
        <v>39</v>
      </c>
      <c r="U17" s="36">
        <f t="shared" si="0"/>
        <v>0</v>
      </c>
      <c r="V17" s="37">
        <f t="shared" si="1"/>
        <v>149664</v>
      </c>
      <c r="W17" s="38"/>
      <c r="CT17">
        <v>185599</v>
      </c>
      <c r="CU17">
        <v>181978</v>
      </c>
      <c r="CV17" t="s">
        <v>37</v>
      </c>
      <c r="CW17">
        <v>1</v>
      </c>
      <c r="CY17" t="s">
        <v>39</v>
      </c>
      <c r="CZ17">
        <v>149664</v>
      </c>
      <c r="DA17">
        <v>149664</v>
      </c>
      <c r="DB17">
        <v>149664</v>
      </c>
      <c r="DC17" t="s">
        <v>40</v>
      </c>
      <c r="DD17" t="s">
        <v>41</v>
      </c>
      <c r="DE17" t="s">
        <v>31</v>
      </c>
      <c r="DF17" t="s">
        <v>42</v>
      </c>
      <c r="DG17" t="s">
        <v>43</v>
      </c>
    </row>
    <row r="18" spans="1:111" x14ac:dyDescent="0.45">
      <c r="A18" s="28" t="s">
        <v>50</v>
      </c>
      <c r="B18" s="28" t="s">
        <v>69</v>
      </c>
      <c r="C18" s="29" t="s">
        <v>70</v>
      </c>
      <c r="D18" s="29">
        <v>2023</v>
      </c>
      <c r="E18" s="30" t="s">
        <v>35</v>
      </c>
      <c r="F18" s="31">
        <v>0</v>
      </c>
      <c r="G18" s="31">
        <v>121152</v>
      </c>
      <c r="H18" s="31">
        <v>38947</v>
      </c>
      <c r="I18" s="31">
        <v>0</v>
      </c>
      <c r="J18" s="32">
        <v>0</v>
      </c>
      <c r="K18" s="33">
        <v>8750</v>
      </c>
      <c r="L18" s="34" t="s">
        <v>36</v>
      </c>
      <c r="M18" s="35">
        <v>0</v>
      </c>
      <c r="N18" s="35">
        <v>2</v>
      </c>
      <c r="O18" s="35">
        <v>9</v>
      </c>
      <c r="P18" s="35">
        <v>1</v>
      </c>
      <c r="Q18" s="35">
        <v>0</v>
      </c>
      <c r="R18" s="35">
        <v>0</v>
      </c>
      <c r="S18" s="35">
        <v>0</v>
      </c>
      <c r="T18" s="35">
        <v>0</v>
      </c>
      <c r="U18" s="36">
        <f t="shared" si="0"/>
        <v>12</v>
      </c>
      <c r="V18" s="37">
        <f t="shared" si="1"/>
        <v>168849</v>
      </c>
      <c r="W18" s="38" t="s">
        <v>76</v>
      </c>
      <c r="CT18">
        <v>185241</v>
      </c>
      <c r="CU18">
        <v>181978</v>
      </c>
      <c r="CV18" t="s">
        <v>37</v>
      </c>
      <c r="CW18">
        <v>1</v>
      </c>
      <c r="CX18" t="s">
        <v>61</v>
      </c>
      <c r="CY18" t="s">
        <v>39</v>
      </c>
      <c r="CZ18">
        <v>131333</v>
      </c>
      <c r="DA18">
        <v>131333</v>
      </c>
      <c r="DB18">
        <v>142733</v>
      </c>
      <c r="DC18" t="s">
        <v>40</v>
      </c>
      <c r="DD18" t="s">
        <v>41</v>
      </c>
      <c r="DE18" t="s">
        <v>31</v>
      </c>
      <c r="DF18" t="s">
        <v>42</v>
      </c>
      <c r="DG18" t="s">
        <v>43</v>
      </c>
    </row>
    <row r="19" spans="1:111" x14ac:dyDescent="0.45">
      <c r="A19" s="28" t="s">
        <v>71</v>
      </c>
      <c r="B19" s="28" t="s">
        <v>72</v>
      </c>
      <c r="C19" s="29" t="s">
        <v>73</v>
      </c>
      <c r="D19" s="29">
        <v>2023</v>
      </c>
      <c r="E19" s="30" t="s">
        <v>35</v>
      </c>
      <c r="F19" s="31">
        <v>0</v>
      </c>
      <c r="G19" s="31">
        <v>11424</v>
      </c>
      <c r="H19" s="31">
        <v>5936</v>
      </c>
      <c r="I19" s="31">
        <v>0</v>
      </c>
      <c r="J19" s="32">
        <v>0</v>
      </c>
      <c r="K19" s="33">
        <v>0</v>
      </c>
      <c r="L19" s="34" t="s">
        <v>36</v>
      </c>
      <c r="M19" s="35">
        <v>0</v>
      </c>
      <c r="N19" s="35">
        <v>0</v>
      </c>
      <c r="O19" s="35">
        <v>0</v>
      </c>
      <c r="P19" s="35">
        <v>1</v>
      </c>
      <c r="Q19" s="35">
        <v>0</v>
      </c>
      <c r="R19" s="35">
        <v>0</v>
      </c>
      <c r="S19" s="35">
        <v>0</v>
      </c>
      <c r="T19" s="35">
        <v>0</v>
      </c>
      <c r="U19" s="36">
        <f t="shared" si="0"/>
        <v>1</v>
      </c>
      <c r="V19" s="37">
        <f t="shared" si="1"/>
        <v>17360</v>
      </c>
      <c r="W19" s="38"/>
      <c r="CT19">
        <v>185029</v>
      </c>
      <c r="CU19">
        <v>181978</v>
      </c>
      <c r="CV19" t="s">
        <v>74</v>
      </c>
      <c r="CW19">
        <v>1</v>
      </c>
      <c r="CX19" t="s">
        <v>61</v>
      </c>
      <c r="CY19" t="s">
        <v>75</v>
      </c>
      <c r="CZ19">
        <v>140000</v>
      </c>
      <c r="DA19">
        <v>16244</v>
      </c>
      <c r="DB19">
        <v>17360</v>
      </c>
      <c r="DC19" t="s">
        <v>40</v>
      </c>
      <c r="DD19" t="s">
        <v>41</v>
      </c>
      <c r="DE19" t="s">
        <v>31</v>
      </c>
      <c r="DF19" t="s">
        <v>42</v>
      </c>
      <c r="DG19" t="s">
        <v>43</v>
      </c>
    </row>
    <row r="20" spans="1:111" x14ac:dyDescent="0.45">
      <c r="A20" s="28"/>
      <c r="B20" s="28"/>
      <c r="C20" s="29"/>
      <c r="D20" s="29"/>
      <c r="E20" s="30"/>
      <c r="F20" s="31"/>
      <c r="G20" s="32"/>
      <c r="H20" s="32"/>
      <c r="I20" s="32"/>
      <c r="J20" s="32"/>
      <c r="K20" s="33"/>
      <c r="L20" s="34"/>
      <c r="M20" s="35"/>
      <c r="N20" s="35"/>
      <c r="O20" s="35"/>
      <c r="P20" s="35"/>
      <c r="Q20" s="35"/>
      <c r="R20" s="35"/>
      <c r="S20" s="35"/>
      <c r="T20" s="35"/>
      <c r="U20" s="36">
        <f t="shared" si="0"/>
        <v>0</v>
      </c>
      <c r="V20" s="37">
        <f t="shared" si="1"/>
        <v>0</v>
      </c>
      <c r="W20" s="38"/>
      <c r="DE20" t="s">
        <v>31</v>
      </c>
    </row>
    <row r="21" spans="1:111" x14ac:dyDescent="0.45">
      <c r="A21" s="28"/>
      <c r="B21" s="28"/>
      <c r="C21" s="29"/>
      <c r="D21" s="29"/>
      <c r="E21" s="30"/>
      <c r="F21" s="31"/>
      <c r="G21" s="32"/>
      <c r="H21" s="32"/>
      <c r="I21" s="32"/>
      <c r="J21" s="32"/>
      <c r="K21" s="33"/>
      <c r="L21" s="34"/>
      <c r="M21" s="35"/>
      <c r="N21" s="35"/>
      <c r="O21" s="35"/>
      <c r="P21" s="35"/>
      <c r="Q21" s="35"/>
      <c r="R21" s="35"/>
      <c r="S21" s="35"/>
      <c r="T21" s="35"/>
      <c r="U21" s="36">
        <f t="shared" si="0"/>
        <v>0</v>
      </c>
      <c r="V21" s="37">
        <f t="shared" si="1"/>
        <v>0</v>
      </c>
      <c r="W21" s="38"/>
      <c r="DE21" t="s">
        <v>31</v>
      </c>
    </row>
    <row r="22" spans="1:111" x14ac:dyDescent="0.45">
      <c r="A22" s="28"/>
      <c r="B22" s="28"/>
      <c r="C22" s="29"/>
      <c r="D22" s="29"/>
      <c r="E22" s="30"/>
      <c r="F22" s="31"/>
      <c r="G22" s="32"/>
      <c r="H22" s="32"/>
      <c r="I22" s="32"/>
      <c r="J22" s="32"/>
      <c r="K22" s="33"/>
      <c r="L22" s="34"/>
      <c r="M22" s="35"/>
      <c r="N22" s="35"/>
      <c r="O22" s="35"/>
      <c r="P22" s="35"/>
      <c r="Q22" s="35"/>
      <c r="R22" s="35"/>
      <c r="S22" s="35"/>
      <c r="T22" s="35"/>
      <c r="U22" s="36">
        <f t="shared" si="0"/>
        <v>0</v>
      </c>
      <c r="V22" s="37">
        <f t="shared" si="1"/>
        <v>0</v>
      </c>
      <c r="W22" s="38"/>
      <c r="DE22" t="s">
        <v>31</v>
      </c>
    </row>
    <row r="23" spans="1:111" x14ac:dyDescent="0.45">
      <c r="A23" s="28"/>
      <c r="B23" s="28"/>
      <c r="C23" s="29"/>
      <c r="D23" s="29"/>
      <c r="E23" s="30"/>
      <c r="F23" s="31"/>
      <c r="G23" s="32"/>
      <c r="H23" s="32"/>
      <c r="I23" s="32"/>
      <c r="J23" s="32"/>
      <c r="K23" s="33"/>
      <c r="L23" s="34"/>
      <c r="M23" s="35"/>
      <c r="N23" s="35"/>
      <c r="O23" s="35"/>
      <c r="P23" s="35"/>
      <c r="Q23" s="35"/>
      <c r="R23" s="35"/>
      <c r="S23" s="35"/>
      <c r="T23" s="35"/>
      <c r="U23" s="36">
        <f t="shared" si="0"/>
        <v>0</v>
      </c>
      <c r="V23" s="37">
        <f t="shared" si="1"/>
        <v>0</v>
      </c>
      <c r="W23" s="38"/>
      <c r="DE23" t="s">
        <v>31</v>
      </c>
    </row>
    <row r="24" spans="1:111" x14ac:dyDescent="0.45">
      <c r="A24" s="28"/>
      <c r="B24" s="28"/>
      <c r="C24" s="29"/>
      <c r="D24" s="29"/>
      <c r="E24" s="30"/>
      <c r="F24" s="31"/>
      <c r="G24" s="32"/>
      <c r="H24" s="32"/>
      <c r="I24" s="32"/>
      <c r="J24" s="32"/>
      <c r="K24" s="33"/>
      <c r="L24" s="34"/>
      <c r="M24" s="35"/>
      <c r="N24" s="35"/>
      <c r="O24" s="35"/>
      <c r="P24" s="35"/>
      <c r="Q24" s="35"/>
      <c r="R24" s="35"/>
      <c r="S24" s="35"/>
      <c r="T24" s="35"/>
      <c r="U24" s="36">
        <f t="shared" si="0"/>
        <v>0</v>
      </c>
      <c r="V24" s="37">
        <f t="shared" si="1"/>
        <v>0</v>
      </c>
      <c r="W24" s="38"/>
      <c r="DE24" t="s">
        <v>31</v>
      </c>
    </row>
    <row r="25" spans="1:111" x14ac:dyDescent="0.45">
      <c r="A25" s="28"/>
      <c r="B25" s="28"/>
      <c r="C25" s="29"/>
      <c r="D25" s="29"/>
      <c r="E25" s="30"/>
      <c r="F25" s="31"/>
      <c r="G25" s="32"/>
      <c r="H25" s="32"/>
      <c r="I25" s="32"/>
      <c r="J25" s="32"/>
      <c r="K25" s="33"/>
      <c r="L25" s="34"/>
      <c r="M25" s="35"/>
      <c r="N25" s="35"/>
      <c r="O25" s="35"/>
      <c r="P25" s="35"/>
      <c r="Q25" s="35"/>
      <c r="R25" s="35"/>
      <c r="S25" s="35"/>
      <c r="T25" s="35"/>
      <c r="U25" s="36">
        <f t="shared" si="0"/>
        <v>0</v>
      </c>
      <c r="V25" s="37">
        <f t="shared" si="1"/>
        <v>0</v>
      </c>
      <c r="W25" s="38"/>
      <c r="DE25" t="s">
        <v>31</v>
      </c>
    </row>
    <row r="26" spans="1:111" x14ac:dyDescent="0.45">
      <c r="A26" s="28"/>
      <c r="B26" s="28"/>
      <c r="C26" s="29"/>
      <c r="D26" s="29"/>
      <c r="E26" s="30"/>
      <c r="F26" s="31"/>
      <c r="G26" s="32"/>
      <c r="H26" s="32"/>
      <c r="I26" s="32"/>
      <c r="J26" s="32"/>
      <c r="K26" s="33"/>
      <c r="L26" s="34"/>
      <c r="M26" s="35"/>
      <c r="N26" s="35"/>
      <c r="O26" s="35"/>
      <c r="P26" s="35"/>
      <c r="Q26" s="35"/>
      <c r="R26" s="35"/>
      <c r="S26" s="35"/>
      <c r="T26" s="35"/>
      <c r="U26" s="36">
        <f t="shared" si="0"/>
        <v>0</v>
      </c>
      <c r="V26" s="37">
        <f t="shared" si="1"/>
        <v>0</v>
      </c>
      <c r="W26" s="38"/>
      <c r="DE26" t="s">
        <v>31</v>
      </c>
    </row>
    <row r="27" spans="1:111" x14ac:dyDescent="0.45">
      <c r="A27" s="28"/>
      <c r="B27" s="28"/>
      <c r="C27" s="29"/>
      <c r="D27" s="29"/>
      <c r="E27" s="30"/>
      <c r="F27" s="31"/>
      <c r="G27" s="32"/>
      <c r="H27" s="32"/>
      <c r="I27" s="32"/>
      <c r="J27" s="32"/>
      <c r="K27" s="33"/>
      <c r="L27" s="34"/>
      <c r="M27" s="35"/>
      <c r="N27" s="35"/>
      <c r="O27" s="35"/>
      <c r="P27" s="35"/>
      <c r="Q27" s="35"/>
      <c r="R27" s="35"/>
      <c r="S27" s="35"/>
      <c r="T27" s="35"/>
      <c r="U27" s="36">
        <f t="shared" si="0"/>
        <v>0</v>
      </c>
      <c r="V27" s="37">
        <f t="shared" si="1"/>
        <v>0</v>
      </c>
      <c r="W27" s="38"/>
      <c r="DE27" t="s">
        <v>31</v>
      </c>
    </row>
    <row r="28" spans="1:111" x14ac:dyDescent="0.45">
      <c r="A28" s="28"/>
      <c r="B28" s="28"/>
      <c r="C28" s="29"/>
      <c r="D28" s="29"/>
      <c r="E28" s="30"/>
      <c r="F28" s="31"/>
      <c r="G28" s="32"/>
      <c r="H28" s="32"/>
      <c r="I28" s="32"/>
      <c r="J28" s="32"/>
      <c r="K28" s="33"/>
      <c r="L28" s="34"/>
      <c r="M28" s="35"/>
      <c r="N28" s="35"/>
      <c r="O28" s="35"/>
      <c r="P28" s="35"/>
      <c r="Q28" s="35"/>
      <c r="R28" s="35"/>
      <c r="S28" s="35"/>
      <c r="T28" s="35"/>
      <c r="U28" s="36">
        <f t="shared" si="0"/>
        <v>0</v>
      </c>
      <c r="V28" s="37">
        <f t="shared" si="1"/>
        <v>0</v>
      </c>
      <c r="W28" s="38"/>
      <c r="DE28" t="s">
        <v>31</v>
      </c>
    </row>
    <row r="29" spans="1:111" x14ac:dyDescent="0.45">
      <c r="A29" s="28"/>
      <c r="B29" s="28"/>
      <c r="C29" s="29"/>
      <c r="D29" s="29"/>
      <c r="E29" s="30"/>
      <c r="F29" s="31"/>
      <c r="G29" s="32"/>
      <c r="H29" s="32"/>
      <c r="I29" s="32"/>
      <c r="J29" s="32"/>
      <c r="K29" s="33"/>
      <c r="L29" s="34"/>
      <c r="M29" s="35"/>
      <c r="N29" s="35"/>
      <c r="O29" s="35"/>
      <c r="P29" s="35"/>
      <c r="Q29" s="35"/>
      <c r="R29" s="35"/>
      <c r="S29" s="35"/>
      <c r="T29" s="35"/>
      <c r="U29" s="36">
        <f t="shared" si="0"/>
        <v>0</v>
      </c>
      <c r="V29" s="37">
        <f t="shared" si="1"/>
        <v>0</v>
      </c>
      <c r="W29" s="38"/>
      <c r="DE29" t="s">
        <v>31</v>
      </c>
    </row>
  </sheetData>
  <autoFilter ref="A8:W8" xr:uid="{A554CD41-3BF9-415A-9674-32CA39BF2238}"/>
  <conditionalFormatting sqref="V9:V29">
    <cfRule type="cellIs" dxfId="3" priority="4" operator="lessThan">
      <formula>0</formula>
    </cfRule>
  </conditionalFormatting>
  <conditionalFormatting sqref="C9:C29">
    <cfRule type="expression" dxfId="2" priority="3">
      <formula>(CW9&gt;1)</formula>
    </cfRule>
  </conditionalFormatting>
  <conditionalFormatting sqref="V9:V29">
    <cfRule type="expression" dxfId="1" priority="2">
      <formula>#REF!&lt;0</formula>
    </cfRule>
  </conditionalFormatting>
  <conditionalFormatting sqref="D9:D29">
    <cfRule type="expression" dxfId="0" priority="1">
      <formula>OR($D9&gt;2023,AND($D9&lt;2023,$D9&lt;&gt;""))</formula>
    </cfRule>
  </conditionalFormatting>
  <dataValidations count="3">
    <dataValidation type="list" allowBlank="1" showInputMessage="1" showErrorMessage="1" sqref="L9:L29" xr:uid="{7BB86234-A60D-489F-A17D-8990054E57CB}">
      <formula1>"N/A, FMR, Actual Rent"</formula1>
    </dataValidation>
    <dataValidation type="list" allowBlank="1" showInputMessage="1" showErrorMessage="1" sqref="E9:E29" xr:uid="{433113AA-1A89-4217-8CDB-06338389B430}">
      <formula1>"PH, TH, Joint TH &amp; PH-RRH, HMIS, SSO, TRA, PRA, SRA, S+C/SRO"</formula1>
    </dataValidation>
    <dataValidation allowBlank="1" showErrorMessage="1" sqref="A8:W8" xr:uid="{5A17F482-0194-48CD-A942-63F8FAAF47F2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7/7/2022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2022 GIW</vt:lpstr>
      <vt:lpstr>'FY 2022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2022-06-30T21:52:54Z</dcterms:created>
  <dcterms:modified xsi:type="dcterms:W3CDTF">2022-07-06T21:54:39Z</dcterms:modified>
</cp:coreProperties>
</file>