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dropbox\DropDR\2022 Reports\2022 GIW\HUD Exchange Revised\GIWs\"/>
    </mc:Choice>
  </mc:AlternateContent>
  <xr:revisionPtr revIDLastSave="0" documentId="13_ncr:1_{A7FC11E7-6CC3-4658-81B1-F02FD61D8C5A}" xr6:coauthVersionLast="47" xr6:coauthVersionMax="47" xr10:uidLastSave="{00000000-0000-0000-0000-000000000000}"/>
  <bookViews>
    <workbookView xWindow="-98" yWindow="-98" windowWidth="25846" windowHeight="14941" xr2:uid="{65D56CD4-9279-4B9B-9196-86C64462902A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20" i="1" l="1"/>
  <c r="V29" i="1" l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<sst xmlns="http://schemas.openxmlformats.org/spreadsheetml/2006/main" count="97" uniqueCount="68">
  <si>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</si>
  <si>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</si>
  <si>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</si>
  <si>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</si>
  <si>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</si>
  <si>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</si>
  <si>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</si>
  <si>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</si>
  <si>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</si>
  <si>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</si>
  <si>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</si>
  <si>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</si>
  <si>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</si>
  <si>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</si>
  <si>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</si>
  <si>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</si>
  <si>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</si>
  <si>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</si>
  <si>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</si>
  <si>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</si>
  <si>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</si>
  <si>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</si>
  <si>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</si>
  <si>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</si>
  <si>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</si>
  <si>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</si>
  <si>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</si>
  <si>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</si>
  <si>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</si>
  <si>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</si>
  <si>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NC-502</t>
  </si>
  <si>
    <t xml:space="preserve">The Housing Authority of The City of Durham </t>
  </si>
  <si>
    <t>Home Again</t>
  </si>
  <si>
    <t>NC0121L4F022114</t>
  </si>
  <si>
    <t>PH</t>
  </si>
  <si>
    <t>FMR</t>
  </si>
  <si>
    <t/>
  </si>
  <si>
    <t>Greensboro</t>
  </si>
  <si>
    <t>Durham City &amp; County CoC</t>
  </si>
  <si>
    <t xml:space="preserve">City of Durham </t>
  </si>
  <si>
    <t>Alliance Health</t>
  </si>
  <si>
    <t>Dash 2021</t>
  </si>
  <si>
    <t>NC0147L4F022109</t>
  </si>
  <si>
    <t>Housing for New Hope, Inc.</t>
  </si>
  <si>
    <t>Andover Apartments</t>
  </si>
  <si>
    <t>NC0171L4F022112</t>
  </si>
  <si>
    <t>Streets to Home I</t>
  </si>
  <si>
    <t>NC0233L4F022110</t>
  </si>
  <si>
    <t>Williams Square Apartments</t>
  </si>
  <si>
    <t>NC0253L4F022110</t>
  </si>
  <si>
    <t>North Carolina Coalition to End Homelessness</t>
  </si>
  <si>
    <t>2021 HMIS Renewal Durham</t>
  </si>
  <si>
    <t>NC0280L4F022109</t>
  </si>
  <si>
    <t>Streets to Home II</t>
  </si>
  <si>
    <t>NC0305L4F022107</t>
  </si>
  <si>
    <t>Rapid Rehousing I</t>
  </si>
  <si>
    <t>NC0317L4F022107</t>
  </si>
  <si>
    <t>Rapid Rehousing III</t>
  </si>
  <si>
    <t>NC0332L4F022106</t>
  </si>
  <si>
    <t>Urban Ministries of Durham</t>
  </si>
  <si>
    <t>Fresh Start Renewal Application 2021</t>
  </si>
  <si>
    <t>NC0343L4F022106</t>
  </si>
  <si>
    <t>The LGBTQ Center of Durham, Inc</t>
  </si>
  <si>
    <t>LGBTQ Center of Durham RRH for LGBTQ Adults</t>
  </si>
  <si>
    <t>NC0464D4F022100</t>
  </si>
  <si>
    <t xml:space="preserve">Durham Crisis Response Center </t>
  </si>
  <si>
    <t xml:space="preserve">DCRC Housing First </t>
  </si>
  <si>
    <t>NC0407D4F022002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</si>
</sst>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1667C-5673-4E70-9453-B7239E92FFEF}">
  <sheetPr codeName="Sheet215">
    <pageSetUpPr fitToPage="1"/>
  </sheetPr>
  <dimension ref="A1:V29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39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1898618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0">
        <v>133848</v>
      </c>
      <c r="H9" s="30">
        <v>0</v>
      </c>
      <c r="I9" s="30">
        <v>0</v>
      </c>
      <c r="J9" s="31">
        <v>0</v>
      </c>
      <c r="K9" s="32">
        <v>6177</v>
      </c>
      <c r="L9" s="33" t="s">
        <v>35</v>
      </c>
      <c r="M9" s="34">
        <v>0</v>
      </c>
      <c r="N9" s="34">
        <v>0</v>
      </c>
      <c r="O9" s="34">
        <v>7</v>
      </c>
      <c r="P9" s="34">
        <v>2</v>
      </c>
      <c r="Q9" s="34">
        <v>1</v>
      </c>
      <c r="R9" s="34">
        <v>0</v>
      </c>
      <c r="S9" s="34">
        <v>0</v>
      </c>
      <c r="T9" s="34">
        <v>0</v>
      </c>
      <c r="U9" s="35">
        <f t="shared" ref="U9:U29" si="0">SUM(M9:T9)</f>
        <v>10</v>
      </c>
      <c r="V9" s="36">
        <f t="shared" ref="V9:V29" si="1">SUM(F9:K9)</f>
        <v>140025</v>
      </c>
    </row>
    <row r="10" spans="1:22" x14ac:dyDescent="0.45">
      <c r="A10" s="27" t="s">
        <v>40</v>
      </c>
      <c r="B10" s="27" t="s">
        <v>41</v>
      </c>
      <c r="C10" s="28" t="s">
        <v>42</v>
      </c>
      <c r="D10" s="28">
        <v>2023</v>
      </c>
      <c r="E10" s="29" t="s">
        <v>34</v>
      </c>
      <c r="F10" s="30">
        <v>0</v>
      </c>
      <c r="G10" s="30">
        <v>183120</v>
      </c>
      <c r="H10" s="30">
        <v>11200</v>
      </c>
      <c r="I10" s="30">
        <v>0</v>
      </c>
      <c r="J10" s="31">
        <v>0</v>
      </c>
      <c r="K10" s="32">
        <v>0</v>
      </c>
      <c r="L10" s="33" t="s">
        <v>35</v>
      </c>
      <c r="M10" s="34">
        <v>0</v>
      </c>
      <c r="N10" s="34">
        <v>0</v>
      </c>
      <c r="O10" s="34">
        <v>1</v>
      </c>
      <c r="P10" s="34">
        <v>8</v>
      </c>
      <c r="Q10" s="34">
        <v>3</v>
      </c>
      <c r="R10" s="34">
        <v>0</v>
      </c>
      <c r="S10" s="34">
        <v>0</v>
      </c>
      <c r="T10" s="34">
        <v>0</v>
      </c>
      <c r="U10" s="35">
        <f t="shared" si="0"/>
        <v>12</v>
      </c>
      <c r="V10" s="36">
        <f t="shared" si="1"/>
        <v>194320</v>
      </c>
    </row>
    <row r="11" spans="1:22" x14ac:dyDescent="0.45">
      <c r="A11" s="27" t="s">
        <v>43</v>
      </c>
      <c r="B11" s="27" t="s">
        <v>44</v>
      </c>
      <c r="C11" s="28" t="s">
        <v>45</v>
      </c>
      <c r="D11" s="28">
        <v>2023</v>
      </c>
      <c r="E11" s="29" t="s">
        <v>34</v>
      </c>
      <c r="F11" s="30">
        <v>0</v>
      </c>
      <c r="G11" s="30">
        <v>0</v>
      </c>
      <c r="H11" s="30">
        <v>0</v>
      </c>
      <c r="I11" s="30">
        <v>67727</v>
      </c>
      <c r="J11" s="31">
        <v>0</v>
      </c>
      <c r="K11" s="32">
        <v>3061</v>
      </c>
      <c r="L11" s="33" t="s">
        <v>36</v>
      </c>
      <c r="M11" s="34"/>
      <c r="N11" s="34"/>
      <c r="O11" s="34"/>
      <c r="P11" s="34"/>
      <c r="Q11" s="34"/>
      <c r="R11" s="34"/>
      <c r="S11" s="34"/>
      <c r="T11" s="34" t="s">
        <v>36</v>
      </c>
      <c r="U11" s="35">
        <f t="shared" si="0"/>
        <v>0</v>
      </c>
      <c r="V11" s="36">
        <f t="shared" si="1"/>
        <v>70788</v>
      </c>
    </row>
    <row r="12" spans="1:22" x14ac:dyDescent="0.45">
      <c r="A12" s="27" t="s">
        <v>43</v>
      </c>
      <c r="B12" s="27" t="s">
        <v>46</v>
      </c>
      <c r="C12" s="28" t="s">
        <v>47</v>
      </c>
      <c r="D12" s="28">
        <v>2023</v>
      </c>
      <c r="E12" s="29" t="s">
        <v>34</v>
      </c>
      <c r="F12" s="30">
        <v>0</v>
      </c>
      <c r="G12" s="30">
        <v>197760</v>
      </c>
      <c r="H12" s="30">
        <v>46411</v>
      </c>
      <c r="I12" s="30">
        <v>0</v>
      </c>
      <c r="J12" s="31">
        <v>0</v>
      </c>
      <c r="K12" s="32">
        <v>11197</v>
      </c>
      <c r="L12" s="33" t="s">
        <v>35</v>
      </c>
      <c r="M12" s="34">
        <v>0</v>
      </c>
      <c r="N12" s="34">
        <v>0</v>
      </c>
      <c r="O12" s="34">
        <v>16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16</v>
      </c>
      <c r="V12" s="36">
        <f t="shared" si="1"/>
        <v>255368</v>
      </c>
    </row>
    <row r="13" spans="1:22" x14ac:dyDescent="0.45">
      <c r="A13" s="27" t="s">
        <v>43</v>
      </c>
      <c r="B13" s="27" t="s">
        <v>48</v>
      </c>
      <c r="C13" s="28" t="s">
        <v>49</v>
      </c>
      <c r="D13" s="28">
        <v>2023</v>
      </c>
      <c r="E13" s="29" t="s">
        <v>34</v>
      </c>
      <c r="F13" s="30">
        <v>0</v>
      </c>
      <c r="G13" s="30">
        <v>0</v>
      </c>
      <c r="H13" s="30">
        <v>0</v>
      </c>
      <c r="I13" s="30">
        <v>69108</v>
      </c>
      <c r="J13" s="31">
        <v>0</v>
      </c>
      <c r="K13" s="32">
        <v>3123</v>
      </c>
      <c r="L13" s="33" t="s">
        <v>36</v>
      </c>
      <c r="M13" s="34"/>
      <c r="N13" s="34"/>
      <c r="O13" s="34"/>
      <c r="P13" s="34"/>
      <c r="Q13" s="34"/>
      <c r="R13" s="34"/>
      <c r="S13" s="34"/>
      <c r="T13" s="34" t="s">
        <v>36</v>
      </c>
      <c r="U13" s="35">
        <f t="shared" si="0"/>
        <v>0</v>
      </c>
      <c r="V13" s="36">
        <f t="shared" si="1"/>
        <v>72231</v>
      </c>
    </row>
    <row r="14" spans="1:22" x14ac:dyDescent="0.45">
      <c r="A14" s="27" t="s">
        <v>50</v>
      </c>
      <c r="B14" s="27" t="s">
        <v>51</v>
      </c>
      <c r="C14" s="28" t="s">
        <v>52</v>
      </c>
      <c r="D14" s="28">
        <v>2023</v>
      </c>
      <c r="E14" s="29" t="s">
        <v>17</v>
      </c>
      <c r="F14" s="30">
        <v>0</v>
      </c>
      <c r="G14" s="30">
        <v>0</v>
      </c>
      <c r="H14" s="30">
        <v>0</v>
      </c>
      <c r="I14" s="30">
        <v>0</v>
      </c>
      <c r="J14" s="31">
        <v>52105</v>
      </c>
      <c r="K14" s="32">
        <v>3647</v>
      </c>
      <c r="L14" s="33" t="s">
        <v>36</v>
      </c>
      <c r="M14" s="34"/>
      <c r="N14" s="34"/>
      <c r="O14" s="34"/>
      <c r="P14" s="34"/>
      <c r="Q14" s="34"/>
      <c r="R14" s="34"/>
      <c r="S14" s="34"/>
      <c r="T14" s="34" t="s">
        <v>36</v>
      </c>
      <c r="U14" s="35">
        <f t="shared" si="0"/>
        <v>0</v>
      </c>
      <c r="V14" s="36">
        <f t="shared" si="1"/>
        <v>55752</v>
      </c>
    </row>
    <row r="15" spans="1:22" x14ac:dyDescent="0.45">
      <c r="A15" s="27" t="s">
        <v>43</v>
      </c>
      <c r="B15" s="27" t="s">
        <v>53</v>
      </c>
      <c r="C15" s="28" t="s">
        <v>54</v>
      </c>
      <c r="D15" s="28">
        <v>2023</v>
      </c>
      <c r="E15" s="29" t="s">
        <v>34</v>
      </c>
      <c r="F15" s="30">
        <v>0</v>
      </c>
      <c r="G15" s="30">
        <v>123600</v>
      </c>
      <c r="H15" s="30">
        <v>40974</v>
      </c>
      <c r="I15" s="30">
        <v>0</v>
      </c>
      <c r="J15" s="31">
        <v>0</v>
      </c>
      <c r="K15" s="32">
        <v>8607</v>
      </c>
      <c r="L15" s="33" t="s">
        <v>35</v>
      </c>
      <c r="M15" s="34">
        <v>0</v>
      </c>
      <c r="N15" s="34">
        <v>0</v>
      </c>
      <c r="O15" s="34">
        <v>10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10</v>
      </c>
      <c r="V15" s="36">
        <f t="shared" si="1"/>
        <v>173181</v>
      </c>
    </row>
    <row r="16" spans="1:22" x14ac:dyDescent="0.45">
      <c r="A16" s="27" t="s">
        <v>43</v>
      </c>
      <c r="B16" s="27" t="s">
        <v>55</v>
      </c>
      <c r="C16" s="28" t="s">
        <v>56</v>
      </c>
      <c r="D16" s="28">
        <v>2023</v>
      </c>
      <c r="E16" s="29" t="s">
        <v>34</v>
      </c>
      <c r="F16" s="30">
        <v>0</v>
      </c>
      <c r="G16" s="30">
        <v>43164</v>
      </c>
      <c r="H16" s="30">
        <v>18664</v>
      </c>
      <c r="I16" s="30">
        <v>0</v>
      </c>
      <c r="J16" s="31">
        <v>0</v>
      </c>
      <c r="K16" s="32">
        <v>3432</v>
      </c>
      <c r="L16" s="33" t="s">
        <v>35</v>
      </c>
      <c r="M16" s="34">
        <v>0</v>
      </c>
      <c r="N16" s="34">
        <v>0</v>
      </c>
      <c r="O16" s="34">
        <v>0</v>
      </c>
      <c r="P16" s="34">
        <v>3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3</v>
      </c>
      <c r="V16" s="36">
        <f t="shared" si="1"/>
        <v>65260</v>
      </c>
    </row>
    <row r="17" spans="1:22" x14ac:dyDescent="0.45">
      <c r="A17" s="27" t="s">
        <v>43</v>
      </c>
      <c r="B17" s="27" t="s">
        <v>57</v>
      </c>
      <c r="C17" s="28" t="s">
        <v>58</v>
      </c>
      <c r="D17" s="28">
        <v>2023</v>
      </c>
      <c r="E17" s="29" t="s">
        <v>34</v>
      </c>
      <c r="F17" s="30">
        <v>0</v>
      </c>
      <c r="G17" s="30">
        <v>94656</v>
      </c>
      <c r="H17" s="30">
        <v>78974</v>
      </c>
      <c r="I17" s="30">
        <v>0</v>
      </c>
      <c r="J17" s="31">
        <v>0</v>
      </c>
      <c r="K17" s="32">
        <v>10358</v>
      </c>
      <c r="L17" s="33" t="s">
        <v>35</v>
      </c>
      <c r="M17" s="34">
        <v>0</v>
      </c>
      <c r="N17" s="34">
        <v>0</v>
      </c>
      <c r="O17" s="34">
        <v>0</v>
      </c>
      <c r="P17" s="34">
        <v>4</v>
      </c>
      <c r="Q17" s="34">
        <v>2</v>
      </c>
      <c r="R17" s="34">
        <v>0</v>
      </c>
      <c r="S17" s="34">
        <v>0</v>
      </c>
      <c r="T17" s="34">
        <v>0</v>
      </c>
      <c r="U17" s="35">
        <f t="shared" si="0"/>
        <v>6</v>
      </c>
      <c r="V17" s="36">
        <f t="shared" si="1"/>
        <v>183988</v>
      </c>
    </row>
    <row r="18" spans="1:22" x14ac:dyDescent="0.45">
      <c r="A18" s="27" t="s">
        <v>59</v>
      </c>
      <c r="B18" s="27" t="s">
        <v>60</v>
      </c>
      <c r="C18" s="28" t="s">
        <v>61</v>
      </c>
      <c r="D18" s="28">
        <v>2023</v>
      </c>
      <c r="E18" s="29" t="s">
        <v>34</v>
      </c>
      <c r="F18" s="30">
        <v>0</v>
      </c>
      <c r="G18" s="30">
        <v>148320</v>
      </c>
      <c r="H18" s="30">
        <v>68548</v>
      </c>
      <c r="I18" s="30">
        <v>0</v>
      </c>
      <c r="J18" s="31">
        <v>0</v>
      </c>
      <c r="K18" s="32">
        <v>13147</v>
      </c>
      <c r="L18" s="33" t="s">
        <v>35</v>
      </c>
      <c r="M18" s="34">
        <v>0</v>
      </c>
      <c r="N18" s="34">
        <v>0</v>
      </c>
      <c r="O18" s="34">
        <v>12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12</v>
      </c>
      <c r="V18" s="36">
        <f t="shared" si="1"/>
        <v>230015</v>
      </c>
    </row>
    <row r="19" spans="1:22" x14ac:dyDescent="0.45">
      <c r="A19" s="27" t="s">
        <v>62</v>
      </c>
      <c r="B19" s="27" t="s">
        <v>63</v>
      </c>
      <c r="C19" s="28" t="s">
        <v>64</v>
      </c>
      <c r="D19" s="28">
        <v>2023</v>
      </c>
      <c r="E19" s="29" t="s">
        <v>34</v>
      </c>
      <c r="F19" s="30">
        <v>0</v>
      </c>
      <c r="G19" s="31">
        <v>172848</v>
      </c>
      <c r="H19" s="31">
        <v>107566</v>
      </c>
      <c r="I19" s="31">
        <v>0</v>
      </c>
      <c r="J19" s="31">
        <v>0</v>
      </c>
      <c r="K19" s="32">
        <v>4357</v>
      </c>
      <c r="L19" s="33" t="s">
        <v>35</v>
      </c>
      <c r="M19" s="34">
        <v>0</v>
      </c>
      <c r="N19" s="34">
        <v>0</v>
      </c>
      <c r="O19" s="34">
        <v>7</v>
      </c>
      <c r="P19" s="34">
        <v>6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13</v>
      </c>
      <c r="V19" s="36">
        <f t="shared" si="1"/>
        <v>284771</v>
      </c>
    </row>
    <row r="20" spans="1:22" x14ac:dyDescent="0.45">
      <c r="A20" s="27" t="s">
        <v>65</v>
      </c>
      <c r="B20" s="27" t="s">
        <v>66</v>
      </c>
      <c r="C20" s="28" t="s">
        <v>67</v>
      </c>
      <c r="D20" s="28">
        <v>2023</v>
      </c>
      <c r="E20" s="29" t="s">
        <v>34</v>
      </c>
      <c r="F20" s="30">
        <v>0</v>
      </c>
      <c r="G20" s="30">
        <v>113184</v>
      </c>
      <c r="H20" s="30">
        <v>45733</v>
      </c>
      <c r="I20" s="30">
        <v>0</v>
      </c>
      <c r="J20" s="31">
        <v>0</v>
      </c>
      <c r="K20" s="32">
        <v>14002</v>
      </c>
      <c r="L20" s="33" t="s">
        <v>35</v>
      </c>
      <c r="M20" s="34">
        <v>0</v>
      </c>
      <c r="N20" s="34">
        <v>0</v>
      </c>
      <c r="O20" s="34">
        <v>3</v>
      </c>
      <c r="P20" s="34">
        <v>4</v>
      </c>
      <c r="Q20" s="34">
        <v>1</v>
      </c>
      <c r="R20" s="34">
        <v>0</v>
      </c>
      <c r="S20" s="34">
        <v>0</v>
      </c>
      <c r="T20" s="34">
        <v>0</v>
      </c>
      <c r="U20" s="35">
        <f t="shared" si="0"/>
        <v>8</v>
      </c>
      <c r="V20" s="36">
        <f t="shared" si="1"/>
        <v>172919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</sheetData>
  <autoFilter ref="A8:V8" xr:uid="{5181667C-5673-4E70-9453-B7239E92FFEF}"/>
  <conditionalFormatting sqref="V9:V29">
    <cfRule type="cellIs" dxfId="3" priority="6" operator="lessThan">
      <formula>0</formula>
    </cfRule>
  </conditionalFormatting>
  <conditionalFormatting sqref="V9:V29">
    <cfRule type="expression" dxfId="2" priority="4">
      <formula>#REF!&lt;0</formula>
    </cfRule>
  </conditionalFormatting>
  <conditionalFormatting sqref="D9:D29">
    <cfRule type="expression" dxfId="1" priority="3">
      <formula>OR($D9&gt;2023,AND($D9&lt;2023,$D9&lt;&gt;""))</formula>
    </cfRule>
  </conditionalFormatting>
  <conditionalFormatting sqref="C9:C29">
    <cfRule type="expression" dxfId="0" priority="7">
      <formula>(#REF!&gt;1)</formula>
    </cfRule>
  </conditionalFormatting>
  <dataValidations count="3">
    <dataValidation type="list" allowBlank="1" showInputMessage="1" showErrorMessage="1" sqref="L9:L29" xr:uid="{55E99073-14FE-4982-9F45-59B3A7F0A0B2}">
      <formula1>"N/A, FMR, Actual Rent"</formula1>
    </dataValidation>
    <dataValidation type="list" allowBlank="1" showInputMessage="1" showErrorMessage="1" sqref="E9:E29" xr:uid="{279B3070-C595-4131-A26A-783732F3AE83}">
      <formula1>"PH, TH, Joint TH &amp; PH-RRH, HMIS, SSO, TRA, PRA, SRA, S+C/SRO"</formula1>
    </dataValidation>
    <dataValidation allowBlank="1" showErrorMessage="1" sqref="A8:V8" xr:uid="{92C83FE0-274D-4604-B646-934EDD9C7223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8/15/2022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</cp:lastModifiedBy>
  <dcterms:created xsi:type="dcterms:W3CDTF">2022-06-30T21:52:55Z</dcterms:created>
  <dcterms:modified xsi:type="dcterms:W3CDTF">2022-08-17T21:55:31Z</dcterms:modified>
</cp:coreProperties>
</file>