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C-500\"/>
    </mc:Choice>
  </mc:AlternateContent>
  <xr:revisionPtr revIDLastSave="0" documentId="13_ncr:1_{6BC6825A-5983-4796-85BB-A33D87BE1949}" xr6:coauthVersionLast="47" xr6:coauthVersionMax="47" xr10:uidLastSave="{00000000-0000-0000-0000-000000000000}"/>
  <bookViews>
    <workbookView xWindow="-98" yWindow="-98" windowWidth="26116" windowHeight="16395" xr2:uid="{4459ABC0-E3A2-4ABE-ABAD-0B09CE74E537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4" i="1"/>
  <c r="B1" i="1"/>
  <c r="B3" i="1"/>
  <c r="B2" i="1"/>
</calcChain>
</file>

<file path=xl/sharedStrings.xml><?xml version="1.0" encoding="utf-8"?>
<sst xmlns="http://schemas.openxmlformats.org/spreadsheetml/2006/main" count="150" uniqueCount="62">
  <si>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</si>
  <si>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</si>
  <si>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</si>
  <si>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</si>
  <si>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</si>
  <si>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</si>
  <si>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</si>
  <si>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</si>
  <si>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</si>
  <si>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</si>
  <si>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</si>
  <si>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</si>
  <si>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</si>
  <si>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</si>
  <si>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</si>
  <si>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</si>
  <si>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</si>
  <si>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</si>
  <si>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</si>
  <si>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</si>
  <si>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</si>
  <si>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</si>
  <si>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</si>
  <si>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</si>
  <si>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</si>
  <si>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</si>
  <si>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</si>
  <si>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</si>
  <si>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</si>
  <si>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</si>
  <si>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</si>
  <si>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NC-501</t>
  </si>
  <si>
    <t>Homeward Bound of Western North Carolina, Inc.</t>
  </si>
  <si>
    <t>Shelter Plus Care Asheville/Buncombe</t>
  </si>
  <si>
    <t>NC0025L4F012114</t>
  </si>
  <si>
    <t>PH</t>
  </si>
  <si>
    <t>Renewal</t>
  </si>
  <si>
    <t>PSH</t>
  </si>
  <si>
    <t/>
  </si>
  <si>
    <t>C</t>
  </si>
  <si>
    <t>Greensboro</t>
  </si>
  <si>
    <t>Asheville/Buncombe County CoC</t>
  </si>
  <si>
    <t>City of Asheville</t>
  </si>
  <si>
    <t>Permanent Supportive Housing 2</t>
  </si>
  <si>
    <t>NC0145L4F012111</t>
  </si>
  <si>
    <t>Bridge to Recovery</t>
  </si>
  <si>
    <t>NC0170L4F012111</t>
  </si>
  <si>
    <t>Permanent Supportive Housing 3</t>
  </si>
  <si>
    <t>NC0192L4F012109</t>
  </si>
  <si>
    <t>NC-501 HMIS FY 2021</t>
  </si>
  <si>
    <t>NC0279L4F012109</t>
  </si>
  <si>
    <t>Permanent Supportive Housing 1</t>
  </si>
  <si>
    <t>NC0291L4F012108</t>
  </si>
  <si>
    <t>Permanent Supportive Housing 5</t>
  </si>
  <si>
    <t>NC0316L4F012107</t>
  </si>
  <si>
    <t>Helpmate Incorporated</t>
  </si>
  <si>
    <t>Housing Support for Domestic Violence Survivors</t>
  </si>
  <si>
    <t>NC0406L4F012102</t>
  </si>
  <si>
    <t>FMR</t>
  </si>
  <si>
    <t>RRH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</si>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</sst>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95A9-DD88-4B6F-B1FC-DAE5097C1067}">
  <sheetPr codeName="Sheet214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9.796875" hidden="1" customWidth="1"/>
    <col min="109" max="109" width="6.6640625" hidden="1" customWidth="1"/>
    <col min="110" max="110" width="26.46484375" hidden="1" customWidth="1"/>
    <col min="111" max="111" width="13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Greensboro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NC-501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Asheville/Buncombe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Asheville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1834472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425364</v>
      </c>
      <c r="H9" s="31">
        <v>0</v>
      </c>
      <c r="I9" s="31">
        <v>0</v>
      </c>
      <c r="J9" s="32">
        <v>0</v>
      </c>
      <c r="K9" s="33">
        <v>22108</v>
      </c>
      <c r="L9" s="34" t="s">
        <v>60</v>
      </c>
      <c r="M9" s="35">
        <v>0</v>
      </c>
      <c r="N9" s="35">
        <v>0</v>
      </c>
      <c r="O9" s="35">
        <v>20</v>
      </c>
      <c r="P9" s="35">
        <v>13</v>
      </c>
      <c r="Q9" s="35">
        <v>1</v>
      </c>
      <c r="R9" s="35">
        <v>0</v>
      </c>
      <c r="S9" s="35">
        <v>0</v>
      </c>
      <c r="T9" s="35">
        <v>0</v>
      </c>
      <c r="U9" s="36">
        <f t="shared" ref="U9:U26" si="0">SUM(M9:T9)</f>
        <v>34</v>
      </c>
      <c r="V9" s="37">
        <f t="shared" ref="V9:V26" si="1">SUM(F9:K9)</f>
        <v>447472</v>
      </c>
      <c r="W9" s="38"/>
      <c r="CT9">
        <v>183693</v>
      </c>
      <c r="CU9">
        <v>182162</v>
      </c>
      <c r="CV9" t="s">
        <v>36</v>
      </c>
      <c r="CW9">
        <v>1</v>
      </c>
      <c r="CX9" t="s">
        <v>37</v>
      </c>
      <c r="CY9" t="s">
        <v>38</v>
      </c>
      <c r="CZ9">
        <v>461872</v>
      </c>
      <c r="DA9">
        <v>461872</v>
      </c>
      <c r="DB9">
        <v>447472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78164</v>
      </c>
      <c r="G10" s="31">
        <v>0</v>
      </c>
      <c r="H10" s="31">
        <v>4563</v>
      </c>
      <c r="I10" s="31">
        <v>0</v>
      </c>
      <c r="J10" s="32">
        <v>0</v>
      </c>
      <c r="K10" s="33">
        <v>5165</v>
      </c>
      <c r="L10" s="34" t="s">
        <v>38</v>
      </c>
      <c r="M10" s="35"/>
      <c r="N10" s="35"/>
      <c r="O10" s="35"/>
      <c r="P10" s="35"/>
      <c r="Q10" s="35"/>
      <c r="R10" s="35"/>
      <c r="S10" s="35"/>
      <c r="T10" s="35" t="s">
        <v>38</v>
      </c>
      <c r="U10" s="36">
        <f t="shared" si="0"/>
        <v>0</v>
      </c>
      <c r="V10" s="37">
        <f t="shared" si="1"/>
        <v>87892</v>
      </c>
      <c r="W10" s="38"/>
      <c r="CT10">
        <v>183689</v>
      </c>
      <c r="CU10">
        <v>182162</v>
      </c>
      <c r="CV10" t="s">
        <v>36</v>
      </c>
      <c r="CW10">
        <v>1</v>
      </c>
      <c r="CX10" t="s">
        <v>37</v>
      </c>
      <c r="CY10" t="s">
        <v>38</v>
      </c>
      <c r="CZ10">
        <v>87892</v>
      </c>
      <c r="DA10">
        <v>87892</v>
      </c>
      <c r="DB10">
        <v>87892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0</v>
      </c>
      <c r="G11" s="31">
        <v>413376</v>
      </c>
      <c r="H11" s="31">
        <v>0</v>
      </c>
      <c r="I11" s="31">
        <v>0</v>
      </c>
      <c r="J11" s="32">
        <v>0</v>
      </c>
      <c r="K11" s="33">
        <v>20097</v>
      </c>
      <c r="L11" s="34" t="s">
        <v>60</v>
      </c>
      <c r="M11" s="35">
        <v>0</v>
      </c>
      <c r="N11" s="35">
        <v>4</v>
      </c>
      <c r="O11" s="35">
        <v>26</v>
      </c>
      <c r="P11" s="35">
        <v>3</v>
      </c>
      <c r="Q11" s="35">
        <v>1</v>
      </c>
      <c r="R11" s="35">
        <v>0</v>
      </c>
      <c r="S11" s="35">
        <v>0</v>
      </c>
      <c r="T11" s="35">
        <v>0</v>
      </c>
      <c r="U11" s="36">
        <f t="shared" si="0"/>
        <v>34</v>
      </c>
      <c r="V11" s="37">
        <f t="shared" si="1"/>
        <v>433473</v>
      </c>
      <c r="W11" s="38"/>
      <c r="CT11">
        <v>183692</v>
      </c>
      <c r="CU11">
        <v>182162</v>
      </c>
      <c r="CV11" t="s">
        <v>36</v>
      </c>
      <c r="CW11">
        <v>1</v>
      </c>
      <c r="CX11" t="s">
        <v>37</v>
      </c>
      <c r="CY11" t="s">
        <v>38</v>
      </c>
      <c r="CZ11">
        <v>447585</v>
      </c>
      <c r="DA11">
        <v>447585</v>
      </c>
      <c r="DB11">
        <v>433473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35</v>
      </c>
      <c r="F12" s="31">
        <v>102447</v>
      </c>
      <c r="G12" s="31">
        <v>0</v>
      </c>
      <c r="H12" s="31">
        <v>0</v>
      </c>
      <c r="I12" s="31">
        <v>0</v>
      </c>
      <c r="J12" s="32">
        <v>0</v>
      </c>
      <c r="K12" s="33">
        <v>8227</v>
      </c>
      <c r="L12" s="34" t="s">
        <v>38</v>
      </c>
      <c r="M12" s="35"/>
      <c r="N12" s="35"/>
      <c r="O12" s="35"/>
      <c r="P12" s="35"/>
      <c r="Q12" s="35"/>
      <c r="R12" s="35"/>
      <c r="S12" s="35"/>
      <c r="T12" s="35" t="s">
        <v>38</v>
      </c>
      <c r="U12" s="36">
        <f t="shared" si="0"/>
        <v>0</v>
      </c>
      <c r="V12" s="37">
        <f t="shared" si="1"/>
        <v>110674</v>
      </c>
      <c r="W12" s="38"/>
      <c r="CT12">
        <v>183690</v>
      </c>
      <c r="CU12">
        <v>182162</v>
      </c>
      <c r="CV12" t="s">
        <v>36</v>
      </c>
      <c r="CW12">
        <v>1</v>
      </c>
      <c r="CX12" t="s">
        <v>37</v>
      </c>
      <c r="CY12" t="s">
        <v>38</v>
      </c>
      <c r="CZ12">
        <v>110674</v>
      </c>
      <c r="DA12">
        <v>110674</v>
      </c>
      <c r="DB12">
        <v>110674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42</v>
      </c>
      <c r="B13" s="28" t="s">
        <v>49</v>
      </c>
      <c r="C13" s="29" t="s">
        <v>50</v>
      </c>
      <c r="D13" s="29">
        <v>2023</v>
      </c>
      <c r="E13" s="30" t="s">
        <v>17</v>
      </c>
      <c r="F13" s="31">
        <v>0</v>
      </c>
      <c r="G13" s="31">
        <v>0</v>
      </c>
      <c r="H13" s="31">
        <v>0</v>
      </c>
      <c r="I13" s="31">
        <v>0</v>
      </c>
      <c r="J13" s="32">
        <v>63084</v>
      </c>
      <c r="K13" s="33">
        <v>4416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67500</v>
      </c>
      <c r="W13" s="38"/>
      <c r="CT13">
        <v>187417</v>
      </c>
      <c r="CU13">
        <v>182162</v>
      </c>
      <c r="CV13" t="s">
        <v>36</v>
      </c>
      <c r="CW13">
        <v>1</v>
      </c>
      <c r="CX13" t="s">
        <v>38</v>
      </c>
      <c r="CY13" t="s">
        <v>38</v>
      </c>
      <c r="CZ13">
        <v>67500</v>
      </c>
      <c r="DA13">
        <v>67500</v>
      </c>
      <c r="DB13">
        <v>67500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51</v>
      </c>
      <c r="C14" s="29" t="s">
        <v>52</v>
      </c>
      <c r="D14" s="29">
        <v>2023</v>
      </c>
      <c r="E14" s="30" t="s">
        <v>35</v>
      </c>
      <c r="F14" s="31">
        <v>218563</v>
      </c>
      <c r="G14" s="31">
        <v>0</v>
      </c>
      <c r="H14" s="31">
        <v>59942</v>
      </c>
      <c r="I14" s="31">
        <v>0</v>
      </c>
      <c r="J14" s="32">
        <v>0</v>
      </c>
      <c r="K14" s="33">
        <v>18953</v>
      </c>
      <c r="L14" s="34" t="s">
        <v>38</v>
      </c>
      <c r="M14" s="35"/>
      <c r="N14" s="35"/>
      <c r="O14" s="35"/>
      <c r="P14" s="35"/>
      <c r="Q14" s="35"/>
      <c r="R14" s="35"/>
      <c r="S14" s="35"/>
      <c r="T14" s="35" t="s">
        <v>38</v>
      </c>
      <c r="U14" s="36">
        <f t="shared" si="0"/>
        <v>0</v>
      </c>
      <c r="V14" s="37">
        <f t="shared" si="1"/>
        <v>297458</v>
      </c>
      <c r="W14" s="38"/>
      <c r="CT14">
        <v>183688</v>
      </c>
      <c r="CU14">
        <v>182162</v>
      </c>
      <c r="CV14" t="s">
        <v>36</v>
      </c>
      <c r="CW14">
        <v>1</v>
      </c>
      <c r="CX14" t="s">
        <v>37</v>
      </c>
      <c r="CY14" t="s">
        <v>38</v>
      </c>
      <c r="CZ14">
        <v>297458</v>
      </c>
      <c r="DA14">
        <v>297458</v>
      </c>
      <c r="DB14">
        <v>297458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53</v>
      </c>
      <c r="C15" s="29" t="s">
        <v>54</v>
      </c>
      <c r="D15" s="29">
        <v>2023</v>
      </c>
      <c r="E15" s="30" t="s">
        <v>35</v>
      </c>
      <c r="F15" s="31">
        <v>0</v>
      </c>
      <c r="G15" s="31">
        <v>166320</v>
      </c>
      <c r="H15" s="31">
        <v>40400</v>
      </c>
      <c r="I15" s="31">
        <v>0</v>
      </c>
      <c r="J15" s="32">
        <v>0</v>
      </c>
      <c r="K15" s="33">
        <v>10661</v>
      </c>
      <c r="L15" s="34" t="s">
        <v>60</v>
      </c>
      <c r="M15" s="35">
        <v>0</v>
      </c>
      <c r="N15" s="35">
        <v>0</v>
      </c>
      <c r="O15" s="35">
        <v>14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14</v>
      </c>
      <c r="V15" s="37">
        <f t="shared" si="1"/>
        <v>217381</v>
      </c>
      <c r="W15" s="38"/>
      <c r="CT15">
        <v>183691</v>
      </c>
      <c r="CU15">
        <v>182162</v>
      </c>
      <c r="CV15" t="s">
        <v>36</v>
      </c>
      <c r="CW15">
        <v>1</v>
      </c>
      <c r="CX15" t="s">
        <v>37</v>
      </c>
      <c r="CY15" t="s">
        <v>38</v>
      </c>
      <c r="CZ15">
        <v>221581</v>
      </c>
      <c r="DA15">
        <v>221581</v>
      </c>
      <c r="DB15">
        <v>217381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55</v>
      </c>
      <c r="B16" s="28" t="s">
        <v>56</v>
      </c>
      <c r="C16" s="29" t="s">
        <v>57</v>
      </c>
      <c r="D16" s="29">
        <v>2023</v>
      </c>
      <c r="E16" s="30" t="s">
        <v>35</v>
      </c>
      <c r="F16" s="31">
        <v>0</v>
      </c>
      <c r="G16" s="31">
        <v>128760</v>
      </c>
      <c r="H16" s="31">
        <v>34710</v>
      </c>
      <c r="I16" s="31">
        <v>0</v>
      </c>
      <c r="J16" s="32">
        <v>0</v>
      </c>
      <c r="K16" s="33">
        <v>9152</v>
      </c>
      <c r="L16" s="34" t="s">
        <v>58</v>
      </c>
      <c r="M16" s="35">
        <v>0</v>
      </c>
      <c r="N16" s="35">
        <v>0</v>
      </c>
      <c r="O16" s="35">
        <v>3</v>
      </c>
      <c r="P16" s="35">
        <v>4</v>
      </c>
      <c r="Q16" s="35">
        <v>2</v>
      </c>
      <c r="R16" s="35">
        <v>0</v>
      </c>
      <c r="S16" s="35">
        <v>0</v>
      </c>
      <c r="T16" s="35">
        <v>0</v>
      </c>
      <c r="U16" s="36">
        <f t="shared" si="0"/>
        <v>9</v>
      </c>
      <c r="V16" s="37">
        <f t="shared" si="1"/>
        <v>172622</v>
      </c>
      <c r="W16" s="38" t="s">
        <v>61</v>
      </c>
      <c r="CT16">
        <v>189736</v>
      </c>
      <c r="CU16">
        <v>182162</v>
      </c>
      <c r="CV16" t="s">
        <v>36</v>
      </c>
      <c r="CW16">
        <v>1</v>
      </c>
      <c r="CX16" t="s">
        <v>59</v>
      </c>
      <c r="CY16" t="s">
        <v>38</v>
      </c>
      <c r="CZ16">
        <v>79672</v>
      </c>
      <c r="DA16">
        <v>79672</v>
      </c>
      <c r="DB16">
        <v>73216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09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</sheetData>
  <autoFilter ref="A8:W8" xr:uid="{A8C995A9-DD88-4B6F-B1FC-DAE5097C1067}"/>
  <conditionalFormatting sqref="V9:V26">
    <cfRule type="cellIs" dxfId="3" priority="4" operator="lessThan">
      <formula>0</formula>
    </cfRule>
  </conditionalFormatting>
  <conditionalFormatting sqref="C9:C26">
    <cfRule type="expression" dxfId="2" priority="3">
      <formula>(CW9&gt;1)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6" xr:uid="{3BCB5E61-2367-4495-A3B5-46FEA6C44FB9}">
      <formula1>"N/A, FMR, Actual Rent"</formula1>
    </dataValidation>
    <dataValidation type="list" allowBlank="1" showInputMessage="1" showErrorMessage="1" sqref="E9:E26" xr:uid="{715092AB-47C2-4E5E-8E30-82E19F5EF0C9}">
      <formula1>"PH, TH, Joint TH &amp; PH-RRH, HMIS, SSO, TRA, PRA, SRA, S+C/SRO"</formula1>
    </dataValidation>
    <dataValidation allowBlank="1" showErrorMessage="1" sqref="A8:W8" xr:uid="{1F7116AF-2367-4AF3-8AB0-FA93968813A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2022-06-30T21:52:55Z</dcterms:created>
  <dcterms:modified xsi:type="dcterms:W3CDTF">2022-07-06T21:54:36Z</dcterms:modified>
</cp:coreProperties>
</file>