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O-600\"/>
    </mc:Choice>
  </mc:AlternateContent>
  <xr:revisionPtr revIDLastSave="0" documentId="13_ncr:1_{476B1E3B-2337-43A3-9FB6-24801607C73F}" xr6:coauthVersionLast="47" xr6:coauthVersionMax="47" xr10:uidLastSave="{00000000-0000-0000-0000-000000000000}"/>
  <bookViews>
    <workbookView xWindow="-108" yWindow="-108" windowWidth="27288" windowHeight="17544" xr2:uid="{35A53A0B-D20E-41E6-9AC8-F6E35E63D54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<sst xmlns="http://schemas.openxmlformats.org/spreadsheetml/2006/main" count="85" uniqueCount="62">
  <si>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</si>
  <si>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</si>
  <si>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</si>
  <si>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</si>
  <si>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</si>
  <si>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</si>
  <si>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</si>
  <si>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</si>
  <si>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</si>
  <si>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</si>
  <si>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</si>
  <si>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</si>
  <si>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</si>
  <si>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</si>
  <si>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</si>
  <si>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</si>
  <si>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</si>
  <si>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</si>
  <si>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</si>
  <si>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</si>
  <si>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</si>
  <si>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</si>
  <si>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</si>
  <si>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</si>
  <si>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</si>
  <si>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</si>
  <si>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</si>
  <si>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</si>
  <si>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</si>
  <si>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</si>
  <si>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MO-603</t>
  </si>
  <si>
    <t>Catholic Charities of Kansas City-St. Joseph, Inc.</t>
  </si>
  <si>
    <t>St. Joseph (PH) FY2021</t>
  </si>
  <si>
    <t>MO0036L7P032112</t>
  </si>
  <si>
    <t>PH</t>
  </si>
  <si>
    <t/>
  </si>
  <si>
    <t>Kansas City</t>
  </si>
  <si>
    <t>St. Joseph/Andrew, Buchanan, DeKalb Counties CoC</t>
  </si>
  <si>
    <t>City of St. Joseph</t>
  </si>
  <si>
    <t>Community Missions Corporation</t>
  </si>
  <si>
    <t>Juda House</t>
  </si>
  <si>
    <t>MO0037L7P032112</t>
  </si>
  <si>
    <t>Institute for Community Alliances</t>
  </si>
  <si>
    <t>St. Joseph HMIS Project</t>
  </si>
  <si>
    <t>MO0039L7P032114</t>
  </si>
  <si>
    <t>Missouri Department of Mental Health</t>
  </si>
  <si>
    <t>2021 SCJ - Shelter Plus Care St. Joseph</t>
  </si>
  <si>
    <t>MO0040L7P032114</t>
  </si>
  <si>
    <t>FMR</t>
  </si>
  <si>
    <t>Home Plus (PH) FY2021</t>
  </si>
  <si>
    <t>MO0116L7P032113</t>
  </si>
  <si>
    <t>St. Joseph's Haven</t>
  </si>
  <si>
    <t>MO0137L7P032112</t>
  </si>
  <si>
    <t>SH</t>
  </si>
  <si>
    <t>Young Women's Christian Association, St. Joseph, Missouri</t>
  </si>
  <si>
    <t>Bliss Manor</t>
  </si>
  <si>
    <t>MO0160L7P032110</t>
  </si>
  <si>
    <t>Bridges</t>
  </si>
  <si>
    <t>MO0276D7P032103</t>
  </si>
  <si>
    <t>Interfaith Community Services, Inc. (InterServ)</t>
  </si>
  <si>
    <t>New Leaf Housing</t>
  </si>
  <si>
    <t>MO0328D7P032100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</si>
</sst>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A820-0E62-45A5-A4F9-21A5922C09DB}">
  <sheetPr codeName="Sheet207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1855699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163615</v>
      </c>
      <c r="G9" s="31">
        <v>0</v>
      </c>
      <c r="H9" s="31">
        <v>49170</v>
      </c>
      <c r="I9" s="31">
        <v>12406</v>
      </c>
      <c r="J9" s="31">
        <v>0</v>
      </c>
      <c r="K9" s="32">
        <v>13465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7" si="0">SUM(M9:T9)</f>
        <v>0</v>
      </c>
      <c r="V9" s="36">
        <f t="shared" ref="V9:V27" si="1">SUM(F9:K9)</f>
        <v>238656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28800</v>
      </c>
      <c r="I10" s="31">
        <v>76205</v>
      </c>
      <c r="J10" s="31">
        <v>0</v>
      </c>
      <c r="K10" s="32">
        <v>5551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110556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42254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42254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1">
        <v>288132</v>
      </c>
      <c r="H12" s="31">
        <v>0</v>
      </c>
      <c r="I12" s="31">
        <v>0</v>
      </c>
      <c r="J12" s="31">
        <v>0</v>
      </c>
      <c r="K12" s="32">
        <v>14978</v>
      </c>
      <c r="L12" s="33" t="s">
        <v>48</v>
      </c>
      <c r="M12" s="34">
        <v>0</v>
      </c>
      <c r="N12" s="34">
        <v>0</v>
      </c>
      <c r="O12" s="34">
        <v>16</v>
      </c>
      <c r="P12" s="34">
        <v>5</v>
      </c>
      <c r="Q12" s="34">
        <v>8</v>
      </c>
      <c r="R12" s="34">
        <v>1</v>
      </c>
      <c r="S12" s="34">
        <v>0</v>
      </c>
      <c r="T12" s="34">
        <v>0</v>
      </c>
      <c r="U12" s="35">
        <f t="shared" si="0"/>
        <v>30</v>
      </c>
      <c r="V12" s="36">
        <f t="shared" si="1"/>
        <v>303110</v>
      </c>
    </row>
    <row r="13" spans="1:22" x14ac:dyDescent="0.3">
      <c r="A13" s="27" t="s">
        <v>31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270348</v>
      </c>
      <c r="G13" s="31">
        <v>0</v>
      </c>
      <c r="H13" s="31">
        <v>64777</v>
      </c>
      <c r="I13" s="31">
        <v>6381</v>
      </c>
      <c r="J13" s="31">
        <v>0</v>
      </c>
      <c r="K13" s="32">
        <v>20292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361798</v>
      </c>
    </row>
    <row r="14" spans="1:22" x14ac:dyDescent="0.3">
      <c r="A14" s="27" t="s">
        <v>39</v>
      </c>
      <c r="B14" s="27" t="s">
        <v>51</v>
      </c>
      <c r="C14" s="28" t="s">
        <v>52</v>
      </c>
      <c r="D14" s="28">
        <v>2023</v>
      </c>
      <c r="E14" s="29" t="s">
        <v>53</v>
      </c>
      <c r="F14" s="30">
        <v>0</v>
      </c>
      <c r="G14" s="31">
        <v>0</v>
      </c>
      <c r="H14" s="31">
        <v>31800</v>
      </c>
      <c r="I14" s="31">
        <v>185400</v>
      </c>
      <c r="J14" s="31">
        <v>0</v>
      </c>
      <c r="K14" s="32">
        <v>12485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229685</v>
      </c>
    </row>
    <row r="15" spans="1:22" x14ac:dyDescent="0.3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1">
        <v>0</v>
      </c>
      <c r="H15" s="31">
        <v>17082</v>
      </c>
      <c r="I15" s="31">
        <v>59088</v>
      </c>
      <c r="J15" s="31">
        <v>0</v>
      </c>
      <c r="K15" s="32">
        <v>3418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79588</v>
      </c>
    </row>
    <row r="16" spans="1:22" x14ac:dyDescent="0.3">
      <c r="A16" s="27" t="s">
        <v>54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0</v>
      </c>
      <c r="G16" s="31">
        <v>237132</v>
      </c>
      <c r="H16" s="31">
        <v>10000</v>
      </c>
      <c r="I16" s="31">
        <v>0</v>
      </c>
      <c r="J16" s="31">
        <v>0</v>
      </c>
      <c r="K16" s="32">
        <v>21633</v>
      </c>
      <c r="L16" s="33" t="s">
        <v>48</v>
      </c>
      <c r="M16" s="34">
        <v>0</v>
      </c>
      <c r="N16" s="34">
        <v>0</v>
      </c>
      <c r="O16" s="34">
        <v>7</v>
      </c>
      <c r="P16" s="34">
        <v>8</v>
      </c>
      <c r="Q16" s="34">
        <v>7</v>
      </c>
      <c r="R16" s="34">
        <v>1</v>
      </c>
      <c r="S16" s="34">
        <v>0</v>
      </c>
      <c r="T16" s="34">
        <v>0</v>
      </c>
      <c r="U16" s="35">
        <f t="shared" si="0"/>
        <v>23</v>
      </c>
      <c r="V16" s="36">
        <f t="shared" si="1"/>
        <v>268765</v>
      </c>
    </row>
    <row r="17" spans="1:22" x14ac:dyDescent="0.3">
      <c r="A17" s="27" t="s">
        <v>59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0</v>
      </c>
      <c r="G17" s="31">
        <v>198552</v>
      </c>
      <c r="H17" s="31">
        <v>2700</v>
      </c>
      <c r="I17" s="31">
        <v>0</v>
      </c>
      <c r="J17" s="31">
        <v>0</v>
      </c>
      <c r="K17" s="32">
        <v>20035</v>
      </c>
      <c r="L17" s="33" t="s">
        <v>48</v>
      </c>
      <c r="M17" s="34">
        <v>0</v>
      </c>
      <c r="N17" s="34">
        <v>0</v>
      </c>
      <c r="O17" s="34">
        <v>5</v>
      </c>
      <c r="P17" s="34">
        <v>11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221287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CC86A820-0E62-45A5-A4F9-21A5922C09DB}"/>
  <conditionalFormatting sqref="D9:D27">
    <cfRule type="expression" dxfId="3" priority="4">
      <formula>OR($D9&gt;2023,AND($D9&lt;2023,$D9&lt;&gt;""))</formula>
    </cfRule>
  </conditionalFormatting>
  <conditionalFormatting sqref="V9:V27">
    <cfRule type="cellIs" dxfId="2" priority="3" operator="lessThan">
      <formula>0</formula>
    </cfRule>
  </conditionalFormatting>
  <conditionalFormatting sqref="V9:V27">
    <cfRule type="expression" dxfId="1" priority="1">
      <formula>#REF!&lt;0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E221D487-EAD4-4F28-B5C8-E34A11E884F2}">
      <formula1>"N/A, FMR, Actual Rent"</formula1>
    </dataValidation>
    <dataValidation type="list" allowBlank="1" showInputMessage="1" showErrorMessage="1" sqref="E9:E27" xr:uid="{A58ADFCC-5A2F-4100-A5C4-4B4161E375AA}">
      <formula1>"PH, TH, Joint TH &amp; PH-RRH, HMIS, SSO, TRA, PRA, SRA, S+C/SRO"</formula1>
    </dataValidation>
    <dataValidation allowBlank="1" showErrorMessage="1" sqref="A8:V8" xr:uid="{189D3F87-E8DF-4517-9046-E8CF23BDB60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2022-05-30T18:26:49Z</dcterms:created>
  <dcterms:modified xsi:type="dcterms:W3CDTF">2022-06-06T20:33:52Z</dcterms:modified>
</cp:coreProperties>
</file>