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MO-500\"/>
    </mc:Choice>
  </mc:AlternateContent>
  <xr:revisionPtr revIDLastSave="0" documentId="13_ncr:1_{BBB0FAD5-DC27-49AD-9BCA-D6AD7EE355F4}" xr6:coauthVersionLast="47" xr6:coauthVersionMax="47" xr10:uidLastSave="{00000000-0000-0000-0000-000000000000}"/>
  <bookViews>
    <workbookView xWindow="-108" yWindow="-108" windowWidth="27288" windowHeight="17544" xr2:uid="{50C8AFB1-B14D-49D3-8CCA-5AD7D88D246C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6" i="1" l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<sst xmlns="http://schemas.openxmlformats.org/spreadsheetml/2006/main" count="190" uniqueCount="100">
  <si>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</si>
  <si>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</si>
  <si>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</si>
  <si>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</si>
  <si>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</si>
  <si>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</si>
  <si>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</si>
  <si>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</si>
  <si>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</si>
  <si>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</si>
  <si>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</si>
  <si>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</si>
  <si>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</si>
  <si>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</si>
  <si>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</si>
  <si>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</si>
  <si>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</si>
  <si>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</si>
  <si>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</si>
  <si>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</si>
  <si>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</si>
  <si>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</si>
  <si>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</si>
  <si>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</si>
  <si>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</si>
  <si>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</si>
  <si>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</si>
  <si>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</si>
  <si>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</si>
  <si>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</si>
  <si>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MO-501</t>
  </si>
  <si>
    <t>City of St. Louis</t>
  </si>
  <si>
    <t>Depaul USA Project PLUS (MO0006L7E012010)</t>
  </si>
  <si>
    <t>MO0006L7E012111</t>
  </si>
  <si>
    <t>PH</t>
  </si>
  <si>
    <t/>
  </si>
  <si>
    <t>St. Louis</t>
  </si>
  <si>
    <t>St. Louis CoC</t>
  </si>
  <si>
    <t>Doorways Maryland (MO0011L7E012013)</t>
  </si>
  <si>
    <t>MO0011L7E012114</t>
  </si>
  <si>
    <t>Missouri Department of Mental Health</t>
  </si>
  <si>
    <t>2021 - SCS Shelter Plus Care</t>
  </si>
  <si>
    <t>MO0016L7E012114</t>
  </si>
  <si>
    <t>FMR</t>
  </si>
  <si>
    <t>2021 - SCL Shelter Plus Care</t>
  </si>
  <si>
    <t>MO0017L7E012114</t>
  </si>
  <si>
    <t>2021 - SCY Shelter Plus Care</t>
  </si>
  <si>
    <t>MO0018L7E012114</t>
  </si>
  <si>
    <t>Gateway Housing First (MO0107L7E012012)</t>
  </si>
  <si>
    <t>MO0107L7E012113</t>
  </si>
  <si>
    <t>Covenant House Transitional Housing Program (MO0108L7E012012)</t>
  </si>
  <si>
    <t>MO0108L7E012113</t>
  </si>
  <si>
    <t>TH</t>
  </si>
  <si>
    <t>Doorways Delmar (MO0111L7E012012)</t>
  </si>
  <si>
    <t>MO0111L7E012113</t>
  </si>
  <si>
    <t>Doorways Jumpstart (MO0112L7E012012)</t>
  </si>
  <si>
    <t>MO0112L7E012113</t>
  </si>
  <si>
    <t>St. Patrick Center Project Protect PSH (MO0113L7E012012)</t>
  </si>
  <si>
    <t>MO0113L7E012113</t>
  </si>
  <si>
    <t>Depaul USA Project MORE (MO0114L7E012012)</t>
  </si>
  <si>
    <t>MO0114L7E012113</t>
  </si>
  <si>
    <t>St. Patrick Center Rosati House (MO0135L7E012011)</t>
  </si>
  <si>
    <t>MO0135L7E012112</t>
  </si>
  <si>
    <t>2021 - SZP Shelter Plus Care</t>
  </si>
  <si>
    <t>MO0157L7E012105</t>
  </si>
  <si>
    <t>2021 - SCQ Shelter Plus Care</t>
  </si>
  <si>
    <t>MO0173L7E012110</t>
  </si>
  <si>
    <t>2021 - SZS Shelter Plus Care</t>
  </si>
  <si>
    <t>MO0176L7E012106</t>
  </si>
  <si>
    <t>HMIS Lead Services ICA (MO0203L7E012005)</t>
  </si>
  <si>
    <t>MO0203L7E012106</t>
  </si>
  <si>
    <t>St. Patrick Center Rapid Rehousing (MO0217L7E012005)</t>
  </si>
  <si>
    <t>MO0217L7E012106</t>
  </si>
  <si>
    <t>St Patrick Center Project Live (MO0218L7E012005)</t>
  </si>
  <si>
    <t>MO0218L7E012106</t>
  </si>
  <si>
    <t>Depaul USA St. Lazare House (MO0230L7E012004)</t>
  </si>
  <si>
    <t>MO0230L7E012105</t>
  </si>
  <si>
    <t>Horizon Housing PSH (MO0250L7E012003)</t>
  </si>
  <si>
    <t>MO0250L7E012104</t>
  </si>
  <si>
    <t>St. Patrick Center Home Now RRH (MO0267L7E012002)</t>
  </si>
  <si>
    <t>MO0267L7E012103</t>
  </si>
  <si>
    <t>YWCA RRH DV (MO0268L7E012002)</t>
  </si>
  <si>
    <t>MO0268L7E012103</t>
  </si>
  <si>
    <t>Youth in Need RRH (MO0269L7E012002)</t>
  </si>
  <si>
    <t>MO0269L7E012103</t>
  </si>
  <si>
    <t>St. Patrick Center Coordinated Entry (MO0288L7E012001)</t>
  </si>
  <si>
    <t>MO0288L7E012102</t>
  </si>
  <si>
    <t>SSO</t>
  </si>
  <si>
    <t>Horizon Housing Horizon West PSH (MO0303L7E012001)</t>
  </si>
  <si>
    <t>MO0303L7E012102</t>
  </si>
  <si>
    <t>Gateway Housing First, Inc.</t>
  </si>
  <si>
    <t>GHF Nat Rivers Place PSH</t>
  </si>
  <si>
    <t>MO0321L7E012100</t>
  </si>
  <si>
    <t>Interfaith Residence D/B/A DOORWAYS</t>
  </si>
  <si>
    <t>DOORWAYS TH-RRH</t>
  </si>
  <si>
    <t>MO0322L7E012100</t>
  </si>
  <si>
    <t>Joint TH &amp; PH-RRH</t>
  </si>
  <si>
    <t>St. Patrick Center Hospital to Healthy Housing</t>
  </si>
  <si>
    <t>MO0323L7E012100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</si>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</sst>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FD8A2-C6C6-4371-AF27-ED30F8EE6ABC}">
  <sheetPr codeName="Sheet203">
    <pageSetUpPr fitToPage="1"/>
  </sheetPr>
  <dimension ref="A1:V4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12723806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282465</v>
      </c>
      <c r="G9" s="31">
        <v>0</v>
      </c>
      <c r="H9" s="31">
        <v>134873</v>
      </c>
      <c r="I9" s="31">
        <v>7276</v>
      </c>
      <c r="J9" s="31">
        <v>0</v>
      </c>
      <c r="K9" s="32">
        <v>26451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46" si="0">SUM(M9:T9)</f>
        <v>0</v>
      </c>
      <c r="V9" s="36">
        <f t="shared" ref="V9:V46" si="1">SUM(F9:K9)</f>
        <v>451065</v>
      </c>
    </row>
    <row r="10" spans="1:22" x14ac:dyDescent="0.3">
      <c r="A10" s="27" t="s">
        <v>31</v>
      </c>
      <c r="B10" s="27" t="s">
        <v>38</v>
      </c>
      <c r="C10" s="28" t="s">
        <v>39</v>
      </c>
      <c r="D10" s="28">
        <v>2023</v>
      </c>
      <c r="E10" s="29" t="s">
        <v>34</v>
      </c>
      <c r="F10" s="30">
        <v>0</v>
      </c>
      <c r="G10" s="31">
        <v>0</v>
      </c>
      <c r="H10" s="31">
        <v>217776</v>
      </c>
      <c r="I10" s="31">
        <v>460121</v>
      </c>
      <c r="J10" s="31">
        <v>0</v>
      </c>
      <c r="K10" s="32">
        <v>40996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718893</v>
      </c>
    </row>
    <row r="11" spans="1:22" x14ac:dyDescent="0.3">
      <c r="A11" s="27" t="s">
        <v>40</v>
      </c>
      <c r="B11" s="27" t="s">
        <v>41</v>
      </c>
      <c r="C11" s="28" t="s">
        <v>42</v>
      </c>
      <c r="D11" s="28">
        <v>2023</v>
      </c>
      <c r="E11" s="29" t="s">
        <v>34</v>
      </c>
      <c r="F11" s="30">
        <v>0</v>
      </c>
      <c r="G11" s="31">
        <v>769284</v>
      </c>
      <c r="H11" s="31">
        <v>0</v>
      </c>
      <c r="I11" s="31">
        <v>0</v>
      </c>
      <c r="J11" s="31">
        <v>0</v>
      </c>
      <c r="K11" s="32">
        <v>45470</v>
      </c>
      <c r="L11" s="33" t="s">
        <v>43</v>
      </c>
      <c r="M11" s="34">
        <v>0</v>
      </c>
      <c r="N11" s="34">
        <v>14</v>
      </c>
      <c r="O11" s="34">
        <v>25</v>
      </c>
      <c r="P11" s="34">
        <v>14</v>
      </c>
      <c r="Q11" s="34">
        <v>16</v>
      </c>
      <c r="R11" s="34">
        <v>2</v>
      </c>
      <c r="S11" s="34">
        <v>0</v>
      </c>
      <c r="T11" s="34">
        <v>0</v>
      </c>
      <c r="U11" s="35">
        <f t="shared" si="0"/>
        <v>71</v>
      </c>
      <c r="V11" s="36">
        <f t="shared" si="1"/>
        <v>814754</v>
      </c>
    </row>
    <row r="12" spans="1:22" x14ac:dyDescent="0.3">
      <c r="A12" s="27" t="s">
        <v>40</v>
      </c>
      <c r="B12" s="27" t="s">
        <v>44</v>
      </c>
      <c r="C12" s="28" t="s">
        <v>45</v>
      </c>
      <c r="D12" s="28">
        <v>2023</v>
      </c>
      <c r="E12" s="29" t="s">
        <v>34</v>
      </c>
      <c r="F12" s="30">
        <v>0</v>
      </c>
      <c r="G12" s="31">
        <v>1873692</v>
      </c>
      <c r="H12" s="31">
        <v>0</v>
      </c>
      <c r="I12" s="31">
        <v>0</v>
      </c>
      <c r="J12" s="31">
        <v>0</v>
      </c>
      <c r="K12" s="32">
        <v>110421</v>
      </c>
      <c r="L12" s="33" t="s">
        <v>43</v>
      </c>
      <c r="M12" s="34">
        <v>0</v>
      </c>
      <c r="N12" s="34">
        <v>0</v>
      </c>
      <c r="O12" s="34">
        <v>69</v>
      </c>
      <c r="P12" s="34">
        <v>26</v>
      </c>
      <c r="Q12" s="34">
        <v>53</v>
      </c>
      <c r="R12" s="34">
        <v>8</v>
      </c>
      <c r="S12" s="34">
        <v>2</v>
      </c>
      <c r="T12" s="34">
        <v>0</v>
      </c>
      <c r="U12" s="35">
        <f t="shared" si="0"/>
        <v>158</v>
      </c>
      <c r="V12" s="36">
        <f t="shared" si="1"/>
        <v>1984113</v>
      </c>
    </row>
    <row r="13" spans="1:22" x14ac:dyDescent="0.3">
      <c r="A13" s="27" t="s">
        <v>40</v>
      </c>
      <c r="B13" s="27" t="s">
        <v>46</v>
      </c>
      <c r="C13" s="28" t="s">
        <v>47</v>
      </c>
      <c r="D13" s="28">
        <v>2023</v>
      </c>
      <c r="E13" s="29" t="s">
        <v>34</v>
      </c>
      <c r="F13" s="30">
        <v>0</v>
      </c>
      <c r="G13" s="31">
        <v>425952</v>
      </c>
      <c r="H13" s="31">
        <v>0</v>
      </c>
      <c r="I13" s="31">
        <v>0</v>
      </c>
      <c r="J13" s="31">
        <v>0</v>
      </c>
      <c r="K13" s="32">
        <v>25490</v>
      </c>
      <c r="L13" s="33" t="s">
        <v>43</v>
      </c>
      <c r="M13" s="34">
        <v>0</v>
      </c>
      <c r="N13" s="34">
        <v>0</v>
      </c>
      <c r="O13" s="34">
        <v>15</v>
      </c>
      <c r="P13" s="34">
        <v>12</v>
      </c>
      <c r="Q13" s="34">
        <v>7</v>
      </c>
      <c r="R13" s="34">
        <v>3</v>
      </c>
      <c r="S13" s="34">
        <v>0</v>
      </c>
      <c r="T13" s="34">
        <v>0</v>
      </c>
      <c r="U13" s="35">
        <f t="shared" si="0"/>
        <v>37</v>
      </c>
      <c r="V13" s="36">
        <f t="shared" si="1"/>
        <v>451442</v>
      </c>
    </row>
    <row r="14" spans="1:22" x14ac:dyDescent="0.3">
      <c r="A14" s="27" t="s">
        <v>31</v>
      </c>
      <c r="B14" s="27" t="s">
        <v>48</v>
      </c>
      <c r="C14" s="28" t="s">
        <v>49</v>
      </c>
      <c r="D14" s="28">
        <v>2023</v>
      </c>
      <c r="E14" s="29" t="s">
        <v>34</v>
      </c>
      <c r="F14" s="30">
        <v>132533</v>
      </c>
      <c r="G14" s="31">
        <v>0</v>
      </c>
      <c r="H14" s="31">
        <v>87115</v>
      </c>
      <c r="I14" s="31">
        <v>0</v>
      </c>
      <c r="J14" s="31">
        <v>0</v>
      </c>
      <c r="K14" s="32">
        <v>13879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233527</v>
      </c>
    </row>
    <row r="15" spans="1:22" x14ac:dyDescent="0.3">
      <c r="A15" s="27" t="s">
        <v>31</v>
      </c>
      <c r="B15" s="27" t="s">
        <v>50</v>
      </c>
      <c r="C15" s="28" t="s">
        <v>51</v>
      </c>
      <c r="D15" s="28">
        <v>2023</v>
      </c>
      <c r="E15" s="29" t="s">
        <v>52</v>
      </c>
      <c r="F15" s="30">
        <v>0</v>
      </c>
      <c r="G15" s="31">
        <v>0</v>
      </c>
      <c r="H15" s="31">
        <v>109737</v>
      </c>
      <c r="I15" s="31">
        <v>95947</v>
      </c>
      <c r="J15" s="31">
        <v>0</v>
      </c>
      <c r="K15" s="32">
        <v>7460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213144</v>
      </c>
    </row>
    <row r="16" spans="1:22" x14ac:dyDescent="0.3">
      <c r="A16" s="27" t="s">
        <v>31</v>
      </c>
      <c r="B16" s="27" t="s">
        <v>53</v>
      </c>
      <c r="C16" s="28" t="s">
        <v>54</v>
      </c>
      <c r="D16" s="28">
        <v>2023</v>
      </c>
      <c r="E16" s="29" t="s">
        <v>34</v>
      </c>
      <c r="F16" s="30">
        <v>0</v>
      </c>
      <c r="G16" s="31">
        <v>0</v>
      </c>
      <c r="H16" s="31">
        <v>30593</v>
      </c>
      <c r="I16" s="31">
        <v>77276</v>
      </c>
      <c r="J16" s="31">
        <v>0</v>
      </c>
      <c r="K16" s="32">
        <v>6459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 t="s">
        <v>35</v>
      </c>
      <c r="U16" s="35">
        <f t="shared" si="0"/>
        <v>0</v>
      </c>
      <c r="V16" s="36">
        <f t="shared" si="1"/>
        <v>114328</v>
      </c>
    </row>
    <row r="17" spans="1:22" x14ac:dyDescent="0.3">
      <c r="A17" s="27" t="s">
        <v>31</v>
      </c>
      <c r="B17" s="27" t="s">
        <v>55</v>
      </c>
      <c r="C17" s="28" t="s">
        <v>56</v>
      </c>
      <c r="D17" s="28">
        <v>2023</v>
      </c>
      <c r="E17" s="29" t="s">
        <v>34</v>
      </c>
      <c r="F17" s="30">
        <v>184118</v>
      </c>
      <c r="G17" s="31">
        <v>0</v>
      </c>
      <c r="H17" s="31">
        <v>70312</v>
      </c>
      <c r="I17" s="31">
        <v>1192</v>
      </c>
      <c r="J17" s="31">
        <v>0</v>
      </c>
      <c r="K17" s="32">
        <v>15262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 t="s">
        <v>35</v>
      </c>
      <c r="U17" s="35">
        <f t="shared" si="0"/>
        <v>0</v>
      </c>
      <c r="V17" s="36">
        <f t="shared" si="1"/>
        <v>270884</v>
      </c>
    </row>
    <row r="18" spans="1:22" x14ac:dyDescent="0.3">
      <c r="A18" s="27" t="s">
        <v>31</v>
      </c>
      <c r="B18" s="27" t="s">
        <v>57</v>
      </c>
      <c r="C18" s="28" t="s">
        <v>58</v>
      </c>
      <c r="D18" s="28">
        <v>2023</v>
      </c>
      <c r="E18" s="29" t="s">
        <v>34</v>
      </c>
      <c r="F18" s="30">
        <v>339215</v>
      </c>
      <c r="G18" s="31">
        <v>0</v>
      </c>
      <c r="H18" s="31">
        <v>74368</v>
      </c>
      <c r="I18" s="31">
        <v>59261</v>
      </c>
      <c r="J18" s="31">
        <v>0</v>
      </c>
      <c r="K18" s="32">
        <v>29019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 t="s">
        <v>35</v>
      </c>
      <c r="U18" s="35">
        <f t="shared" si="0"/>
        <v>0</v>
      </c>
      <c r="V18" s="36">
        <f t="shared" si="1"/>
        <v>501863</v>
      </c>
    </row>
    <row r="19" spans="1:22" x14ac:dyDescent="0.3">
      <c r="A19" s="27" t="s">
        <v>31</v>
      </c>
      <c r="B19" s="27" t="s">
        <v>59</v>
      </c>
      <c r="C19" s="28" t="s">
        <v>60</v>
      </c>
      <c r="D19" s="28">
        <v>2023</v>
      </c>
      <c r="E19" s="29" t="s">
        <v>34</v>
      </c>
      <c r="F19" s="30">
        <v>207526</v>
      </c>
      <c r="G19" s="31">
        <v>0</v>
      </c>
      <c r="H19" s="31">
        <v>58334</v>
      </c>
      <c r="I19" s="31">
        <v>45705</v>
      </c>
      <c r="J19" s="31">
        <v>0</v>
      </c>
      <c r="K19" s="32">
        <v>18950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 t="s">
        <v>35</v>
      </c>
      <c r="U19" s="35">
        <f t="shared" si="0"/>
        <v>0</v>
      </c>
      <c r="V19" s="36">
        <f t="shared" si="1"/>
        <v>330515</v>
      </c>
    </row>
    <row r="20" spans="1:22" x14ac:dyDescent="0.3">
      <c r="A20" s="27" t="s">
        <v>31</v>
      </c>
      <c r="B20" s="27" t="s">
        <v>61</v>
      </c>
      <c r="C20" s="28" t="s">
        <v>62</v>
      </c>
      <c r="D20" s="28">
        <v>2023</v>
      </c>
      <c r="E20" s="29" t="s">
        <v>34</v>
      </c>
      <c r="F20" s="30">
        <v>241134</v>
      </c>
      <c r="G20" s="31">
        <v>0</v>
      </c>
      <c r="H20" s="31">
        <v>149048</v>
      </c>
      <c r="I20" s="31">
        <v>92069</v>
      </c>
      <c r="J20" s="31">
        <v>0</v>
      </c>
      <c r="K20" s="32">
        <v>30922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 t="s">
        <v>35</v>
      </c>
      <c r="U20" s="35">
        <f t="shared" si="0"/>
        <v>0</v>
      </c>
      <c r="V20" s="36">
        <f t="shared" si="1"/>
        <v>513173</v>
      </c>
    </row>
    <row r="21" spans="1:22" x14ac:dyDescent="0.3">
      <c r="A21" s="27" t="s">
        <v>40</v>
      </c>
      <c r="B21" s="27" t="s">
        <v>63</v>
      </c>
      <c r="C21" s="28" t="s">
        <v>64</v>
      </c>
      <c r="D21" s="28">
        <v>2023</v>
      </c>
      <c r="E21" s="29" t="s">
        <v>34</v>
      </c>
      <c r="F21" s="30">
        <v>0</v>
      </c>
      <c r="G21" s="31">
        <v>87060</v>
      </c>
      <c r="H21" s="31">
        <v>0</v>
      </c>
      <c r="I21" s="31">
        <v>0</v>
      </c>
      <c r="J21" s="31">
        <v>0</v>
      </c>
      <c r="K21" s="32">
        <v>4023</v>
      </c>
      <c r="L21" s="33" t="s">
        <v>43</v>
      </c>
      <c r="M21" s="34">
        <v>0</v>
      </c>
      <c r="N21" s="34">
        <v>1</v>
      </c>
      <c r="O21" s="34">
        <v>5</v>
      </c>
      <c r="P21" s="34">
        <v>3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9</v>
      </c>
      <c r="V21" s="36">
        <f t="shared" si="1"/>
        <v>91083</v>
      </c>
    </row>
    <row r="22" spans="1:22" x14ac:dyDescent="0.3">
      <c r="A22" s="27" t="s">
        <v>40</v>
      </c>
      <c r="B22" s="27" t="s">
        <v>65</v>
      </c>
      <c r="C22" s="28" t="s">
        <v>66</v>
      </c>
      <c r="D22" s="28">
        <v>2023</v>
      </c>
      <c r="E22" s="29" t="s">
        <v>34</v>
      </c>
      <c r="F22" s="30">
        <v>0</v>
      </c>
      <c r="G22" s="31">
        <v>953892</v>
      </c>
      <c r="H22" s="31">
        <v>0</v>
      </c>
      <c r="I22" s="31">
        <v>0</v>
      </c>
      <c r="J22" s="31">
        <v>0</v>
      </c>
      <c r="K22" s="32">
        <v>54605</v>
      </c>
      <c r="L22" s="33" t="s">
        <v>43</v>
      </c>
      <c r="M22" s="34">
        <v>0</v>
      </c>
      <c r="N22" s="34">
        <v>4</v>
      </c>
      <c r="O22" s="34">
        <v>103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107</v>
      </c>
      <c r="V22" s="36">
        <f t="shared" si="1"/>
        <v>1008497</v>
      </c>
    </row>
    <row r="23" spans="1:22" x14ac:dyDescent="0.3">
      <c r="A23" s="27" t="s">
        <v>40</v>
      </c>
      <c r="B23" s="27" t="s">
        <v>67</v>
      </c>
      <c r="C23" s="28" t="s">
        <v>68</v>
      </c>
      <c r="D23" s="28">
        <v>2023</v>
      </c>
      <c r="E23" s="29" t="s">
        <v>34</v>
      </c>
      <c r="F23" s="30">
        <v>0</v>
      </c>
      <c r="G23" s="31">
        <v>523092</v>
      </c>
      <c r="H23" s="31">
        <v>0</v>
      </c>
      <c r="I23" s="31">
        <v>0</v>
      </c>
      <c r="J23" s="31">
        <v>0</v>
      </c>
      <c r="K23" s="32">
        <v>32003</v>
      </c>
      <c r="L23" s="33" t="s">
        <v>43</v>
      </c>
      <c r="M23" s="34">
        <v>0</v>
      </c>
      <c r="N23" s="34">
        <v>1</v>
      </c>
      <c r="O23" s="34">
        <v>37</v>
      </c>
      <c r="P23" s="34">
        <v>11</v>
      </c>
      <c r="Q23" s="34">
        <v>4</v>
      </c>
      <c r="R23" s="34">
        <v>0</v>
      </c>
      <c r="S23" s="34">
        <v>0</v>
      </c>
      <c r="T23" s="34">
        <v>0</v>
      </c>
      <c r="U23" s="35">
        <f t="shared" si="0"/>
        <v>53</v>
      </c>
      <c r="V23" s="36">
        <f t="shared" si="1"/>
        <v>555095</v>
      </c>
    </row>
    <row r="24" spans="1:22" x14ac:dyDescent="0.3">
      <c r="A24" s="27" t="s">
        <v>31</v>
      </c>
      <c r="B24" s="27" t="s">
        <v>69</v>
      </c>
      <c r="C24" s="28" t="s">
        <v>70</v>
      </c>
      <c r="D24" s="28">
        <v>2023</v>
      </c>
      <c r="E24" s="29" t="s">
        <v>17</v>
      </c>
      <c r="F24" s="30">
        <v>0</v>
      </c>
      <c r="G24" s="31">
        <v>0</v>
      </c>
      <c r="H24" s="31">
        <v>0</v>
      </c>
      <c r="I24" s="31">
        <v>0</v>
      </c>
      <c r="J24" s="31">
        <v>100000</v>
      </c>
      <c r="K24" s="32">
        <v>0</v>
      </c>
      <c r="L24" s="33" t="s">
        <v>35</v>
      </c>
      <c r="M24" s="34"/>
      <c r="N24" s="34"/>
      <c r="O24" s="34"/>
      <c r="P24" s="34"/>
      <c r="Q24" s="34"/>
      <c r="R24" s="34"/>
      <c r="S24" s="34"/>
      <c r="T24" s="34" t="s">
        <v>35</v>
      </c>
      <c r="U24" s="35">
        <f t="shared" si="0"/>
        <v>0</v>
      </c>
      <c r="V24" s="36">
        <f t="shared" si="1"/>
        <v>100000</v>
      </c>
    </row>
    <row r="25" spans="1:22" x14ac:dyDescent="0.3">
      <c r="A25" s="27" t="s">
        <v>31</v>
      </c>
      <c r="B25" s="27" t="s">
        <v>71</v>
      </c>
      <c r="C25" s="28" t="s">
        <v>72</v>
      </c>
      <c r="D25" s="28">
        <v>2023</v>
      </c>
      <c r="E25" s="29" t="s">
        <v>34</v>
      </c>
      <c r="F25" s="30">
        <v>0</v>
      </c>
      <c r="G25" s="31">
        <v>222840</v>
      </c>
      <c r="H25" s="31">
        <v>254524</v>
      </c>
      <c r="I25" s="31">
        <v>0</v>
      </c>
      <c r="J25" s="31">
        <v>0</v>
      </c>
      <c r="K25" s="32">
        <v>45557</v>
      </c>
      <c r="L25" s="33" t="s">
        <v>99</v>
      </c>
      <c r="M25" s="34">
        <v>5</v>
      </c>
      <c r="N25" s="34">
        <v>0</v>
      </c>
      <c r="O25" s="34">
        <v>32</v>
      </c>
      <c r="P25" s="34">
        <v>7</v>
      </c>
      <c r="Q25" s="34">
        <v>1</v>
      </c>
      <c r="R25" s="34">
        <v>0</v>
      </c>
      <c r="S25" s="34">
        <v>0</v>
      </c>
      <c r="T25" s="34">
        <v>0</v>
      </c>
      <c r="U25" s="35">
        <f t="shared" si="0"/>
        <v>45</v>
      </c>
      <c r="V25" s="36">
        <f t="shared" si="1"/>
        <v>522921</v>
      </c>
    </row>
    <row r="26" spans="1:22" x14ac:dyDescent="0.3">
      <c r="A26" s="27" t="s">
        <v>31</v>
      </c>
      <c r="B26" s="27" t="s">
        <v>73</v>
      </c>
      <c r="C26" s="28" t="s">
        <v>74</v>
      </c>
      <c r="D26" s="28">
        <v>2023</v>
      </c>
      <c r="E26" s="29" t="s">
        <v>34</v>
      </c>
      <c r="F26" s="30">
        <v>293325</v>
      </c>
      <c r="G26" s="31">
        <v>0</v>
      </c>
      <c r="H26" s="31">
        <v>199325</v>
      </c>
      <c r="I26" s="31">
        <v>0</v>
      </c>
      <c r="J26" s="31">
        <v>0</v>
      </c>
      <c r="K26" s="32">
        <v>34075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 t="s">
        <v>35</v>
      </c>
      <c r="U26" s="35">
        <f t="shared" si="0"/>
        <v>0</v>
      </c>
      <c r="V26" s="36">
        <f t="shared" si="1"/>
        <v>526725</v>
      </c>
    </row>
    <row r="27" spans="1:22" x14ac:dyDescent="0.3">
      <c r="A27" s="27" t="s">
        <v>31</v>
      </c>
      <c r="B27" s="27" t="s">
        <v>75</v>
      </c>
      <c r="C27" s="28" t="s">
        <v>76</v>
      </c>
      <c r="D27" s="28">
        <v>2023</v>
      </c>
      <c r="E27" s="29" t="s">
        <v>34</v>
      </c>
      <c r="F27" s="30">
        <v>0</v>
      </c>
      <c r="G27" s="31">
        <v>134100</v>
      </c>
      <c r="H27" s="31">
        <v>101000</v>
      </c>
      <c r="I27" s="31">
        <v>15346</v>
      </c>
      <c r="J27" s="31">
        <v>0</v>
      </c>
      <c r="K27" s="32">
        <v>0</v>
      </c>
      <c r="L27" s="33" t="s">
        <v>43</v>
      </c>
      <c r="M27" s="34">
        <v>0</v>
      </c>
      <c r="N27" s="34">
        <v>0</v>
      </c>
      <c r="O27" s="34">
        <v>15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5">
        <f t="shared" si="0"/>
        <v>15</v>
      </c>
      <c r="V27" s="36">
        <f t="shared" si="1"/>
        <v>250446</v>
      </c>
    </row>
    <row r="28" spans="1:22" x14ac:dyDescent="0.3">
      <c r="A28" s="27" t="s">
        <v>31</v>
      </c>
      <c r="B28" s="27" t="s">
        <v>77</v>
      </c>
      <c r="C28" s="28" t="s">
        <v>78</v>
      </c>
      <c r="D28" s="28">
        <v>2023</v>
      </c>
      <c r="E28" s="29" t="s">
        <v>34</v>
      </c>
      <c r="F28" s="30">
        <v>0</v>
      </c>
      <c r="G28" s="31">
        <v>0</v>
      </c>
      <c r="H28" s="31">
        <v>20127</v>
      </c>
      <c r="I28" s="31">
        <v>168870</v>
      </c>
      <c r="J28" s="31">
        <v>0</v>
      </c>
      <c r="K28" s="32">
        <v>16151</v>
      </c>
      <c r="L28" s="33" t="s">
        <v>35</v>
      </c>
      <c r="M28" s="34"/>
      <c r="N28" s="34"/>
      <c r="O28" s="34"/>
      <c r="P28" s="34"/>
      <c r="Q28" s="34"/>
      <c r="R28" s="34"/>
      <c r="S28" s="34"/>
      <c r="T28" s="34" t="s">
        <v>35</v>
      </c>
      <c r="U28" s="35">
        <f t="shared" si="0"/>
        <v>0</v>
      </c>
      <c r="V28" s="36">
        <f t="shared" si="1"/>
        <v>205148</v>
      </c>
    </row>
    <row r="29" spans="1:22" x14ac:dyDescent="0.3">
      <c r="A29" s="27" t="s">
        <v>31</v>
      </c>
      <c r="B29" s="27" t="s">
        <v>79</v>
      </c>
      <c r="C29" s="28" t="s">
        <v>80</v>
      </c>
      <c r="D29" s="28">
        <v>2023</v>
      </c>
      <c r="E29" s="29" t="s">
        <v>34</v>
      </c>
      <c r="F29" s="30">
        <v>0</v>
      </c>
      <c r="G29" s="31">
        <v>223500</v>
      </c>
      <c r="H29" s="31">
        <v>78717</v>
      </c>
      <c r="I29" s="31">
        <v>0</v>
      </c>
      <c r="J29" s="31">
        <v>0</v>
      </c>
      <c r="K29" s="32">
        <v>14283</v>
      </c>
      <c r="L29" s="33" t="s">
        <v>43</v>
      </c>
      <c r="M29" s="34">
        <v>0</v>
      </c>
      <c r="N29" s="34">
        <v>0</v>
      </c>
      <c r="O29" s="34">
        <v>25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5">
        <f t="shared" si="0"/>
        <v>25</v>
      </c>
      <c r="V29" s="36">
        <f t="shared" si="1"/>
        <v>316500</v>
      </c>
    </row>
    <row r="30" spans="1:22" x14ac:dyDescent="0.3">
      <c r="A30" s="27" t="s">
        <v>31</v>
      </c>
      <c r="B30" s="27" t="s">
        <v>81</v>
      </c>
      <c r="C30" s="28" t="s">
        <v>82</v>
      </c>
      <c r="D30" s="28">
        <v>2023</v>
      </c>
      <c r="E30" s="29" t="s">
        <v>34</v>
      </c>
      <c r="F30" s="30">
        <v>0</v>
      </c>
      <c r="G30" s="31">
        <v>582852</v>
      </c>
      <c r="H30" s="31">
        <v>364539</v>
      </c>
      <c r="I30" s="31">
        <v>0</v>
      </c>
      <c r="J30" s="31">
        <v>0</v>
      </c>
      <c r="K30" s="32">
        <v>94022</v>
      </c>
      <c r="L30" s="33" t="s">
        <v>43</v>
      </c>
      <c r="M30" s="34">
        <v>0</v>
      </c>
      <c r="N30" s="34">
        <v>0</v>
      </c>
      <c r="O30" s="34">
        <v>23</v>
      </c>
      <c r="P30" s="34">
        <v>28</v>
      </c>
      <c r="Q30" s="34">
        <v>4</v>
      </c>
      <c r="R30" s="34">
        <v>0</v>
      </c>
      <c r="S30" s="34">
        <v>0</v>
      </c>
      <c r="T30" s="34">
        <v>0</v>
      </c>
      <c r="U30" s="35">
        <f t="shared" si="0"/>
        <v>55</v>
      </c>
      <c r="V30" s="36">
        <f t="shared" si="1"/>
        <v>1041413</v>
      </c>
    </row>
    <row r="31" spans="1:22" x14ac:dyDescent="0.3">
      <c r="A31" s="27" t="s">
        <v>31</v>
      </c>
      <c r="B31" s="27" t="s">
        <v>83</v>
      </c>
      <c r="C31" s="28" t="s">
        <v>84</v>
      </c>
      <c r="D31" s="28">
        <v>2023</v>
      </c>
      <c r="E31" s="29" t="s">
        <v>34</v>
      </c>
      <c r="F31" s="30">
        <v>0</v>
      </c>
      <c r="G31" s="31">
        <v>44700</v>
      </c>
      <c r="H31" s="31">
        <v>28158</v>
      </c>
      <c r="I31" s="31">
        <v>0</v>
      </c>
      <c r="J31" s="31">
        <v>0</v>
      </c>
      <c r="K31" s="32">
        <v>3305</v>
      </c>
      <c r="L31" s="33" t="s">
        <v>43</v>
      </c>
      <c r="M31" s="34">
        <v>0</v>
      </c>
      <c r="N31" s="34">
        <v>0</v>
      </c>
      <c r="O31" s="34">
        <v>5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5">
        <f t="shared" si="0"/>
        <v>5</v>
      </c>
      <c r="V31" s="36">
        <f t="shared" si="1"/>
        <v>76163</v>
      </c>
    </row>
    <row r="32" spans="1:22" x14ac:dyDescent="0.3">
      <c r="A32" s="27" t="s">
        <v>31</v>
      </c>
      <c r="B32" s="27" t="s">
        <v>85</v>
      </c>
      <c r="C32" s="28" t="s">
        <v>86</v>
      </c>
      <c r="D32" s="28">
        <v>2023</v>
      </c>
      <c r="E32" s="29" t="s">
        <v>87</v>
      </c>
      <c r="F32" s="30">
        <v>0</v>
      </c>
      <c r="G32" s="31">
        <v>0</v>
      </c>
      <c r="H32" s="31">
        <v>411079</v>
      </c>
      <c r="I32" s="31">
        <v>0</v>
      </c>
      <c r="J32" s="31">
        <v>0</v>
      </c>
      <c r="K32" s="32">
        <v>41108</v>
      </c>
      <c r="L32" s="33" t="s">
        <v>35</v>
      </c>
      <c r="M32" s="34"/>
      <c r="N32" s="34"/>
      <c r="O32" s="34"/>
      <c r="P32" s="34"/>
      <c r="Q32" s="34"/>
      <c r="R32" s="34"/>
      <c r="S32" s="34"/>
      <c r="T32" s="34" t="s">
        <v>35</v>
      </c>
      <c r="U32" s="35">
        <f t="shared" si="0"/>
        <v>0</v>
      </c>
      <c r="V32" s="36">
        <f t="shared" si="1"/>
        <v>452187</v>
      </c>
    </row>
    <row r="33" spans="1:22" x14ac:dyDescent="0.3">
      <c r="A33" s="27" t="s">
        <v>31</v>
      </c>
      <c r="B33" s="27" t="s">
        <v>88</v>
      </c>
      <c r="C33" s="28" t="s">
        <v>89</v>
      </c>
      <c r="D33" s="28">
        <v>2023</v>
      </c>
      <c r="E33" s="29" t="s">
        <v>34</v>
      </c>
      <c r="F33" s="30">
        <v>0</v>
      </c>
      <c r="G33" s="31">
        <v>0</v>
      </c>
      <c r="H33" s="31">
        <v>40000</v>
      </c>
      <c r="I33" s="31">
        <v>65023</v>
      </c>
      <c r="J33" s="31">
        <v>0</v>
      </c>
      <c r="K33" s="32">
        <v>10010</v>
      </c>
      <c r="L33" s="33" t="s">
        <v>35</v>
      </c>
      <c r="M33" s="34"/>
      <c r="N33" s="34"/>
      <c r="O33" s="34"/>
      <c r="P33" s="34"/>
      <c r="Q33" s="34"/>
      <c r="R33" s="34"/>
      <c r="S33" s="34"/>
      <c r="T33" s="34" t="s">
        <v>35</v>
      </c>
      <c r="U33" s="35">
        <f t="shared" si="0"/>
        <v>0</v>
      </c>
      <c r="V33" s="36">
        <f t="shared" si="1"/>
        <v>115033</v>
      </c>
    </row>
    <row r="34" spans="1:22" x14ac:dyDescent="0.3">
      <c r="A34" s="27" t="s">
        <v>90</v>
      </c>
      <c r="B34" s="27" t="s">
        <v>91</v>
      </c>
      <c r="C34" s="28" t="s">
        <v>92</v>
      </c>
      <c r="D34" s="28">
        <v>2023</v>
      </c>
      <c r="E34" s="29" t="s">
        <v>34</v>
      </c>
      <c r="F34" s="30">
        <v>0</v>
      </c>
      <c r="G34" s="31">
        <v>0</v>
      </c>
      <c r="H34" s="31">
        <v>58500</v>
      </c>
      <c r="I34" s="31">
        <v>101220</v>
      </c>
      <c r="J34" s="31">
        <v>0</v>
      </c>
      <c r="K34" s="32">
        <v>15858</v>
      </c>
      <c r="L34" s="33" t="s">
        <v>35</v>
      </c>
      <c r="M34" s="34"/>
      <c r="N34" s="34"/>
      <c r="O34" s="34"/>
      <c r="P34" s="34"/>
      <c r="Q34" s="34"/>
      <c r="R34" s="34"/>
      <c r="S34" s="34"/>
      <c r="T34" s="34" t="s">
        <v>35</v>
      </c>
      <c r="U34" s="35">
        <f t="shared" si="0"/>
        <v>0</v>
      </c>
      <c r="V34" s="36">
        <f t="shared" si="1"/>
        <v>175578</v>
      </c>
    </row>
    <row r="35" spans="1:22" x14ac:dyDescent="0.3">
      <c r="A35" s="27" t="s">
        <v>93</v>
      </c>
      <c r="B35" s="27" t="s">
        <v>94</v>
      </c>
      <c r="C35" s="28" t="s">
        <v>95</v>
      </c>
      <c r="D35" s="28">
        <v>2023</v>
      </c>
      <c r="E35" s="29" t="s">
        <v>96</v>
      </c>
      <c r="F35" s="30">
        <v>0</v>
      </c>
      <c r="G35" s="31">
        <v>0</v>
      </c>
      <c r="H35" s="31">
        <v>236800</v>
      </c>
      <c r="I35" s="31">
        <v>64500</v>
      </c>
      <c r="J35" s="31">
        <v>0</v>
      </c>
      <c r="K35" s="32">
        <v>0</v>
      </c>
      <c r="L35" s="33" t="s">
        <v>35</v>
      </c>
      <c r="M35" s="34"/>
      <c r="N35" s="34"/>
      <c r="O35" s="34"/>
      <c r="P35" s="34"/>
      <c r="Q35" s="34"/>
      <c r="R35" s="34"/>
      <c r="S35" s="34"/>
      <c r="T35" s="34" t="s">
        <v>35</v>
      </c>
      <c r="U35" s="35">
        <f t="shared" si="0"/>
        <v>0</v>
      </c>
      <c r="V35" s="36">
        <f t="shared" si="1"/>
        <v>301300</v>
      </c>
    </row>
    <row r="36" spans="1:22" x14ac:dyDescent="0.3">
      <c r="A36" s="27" t="s">
        <v>31</v>
      </c>
      <c r="B36" s="27" t="s">
        <v>97</v>
      </c>
      <c r="C36" s="28" t="s">
        <v>98</v>
      </c>
      <c r="D36" s="28">
        <v>2023</v>
      </c>
      <c r="E36" s="29" t="s">
        <v>34</v>
      </c>
      <c r="F36" s="30">
        <v>0</v>
      </c>
      <c r="G36" s="31">
        <v>268200</v>
      </c>
      <c r="H36" s="31">
        <v>85000</v>
      </c>
      <c r="I36" s="31">
        <v>0</v>
      </c>
      <c r="J36" s="31">
        <v>0</v>
      </c>
      <c r="K36" s="32">
        <v>34816</v>
      </c>
      <c r="L36" s="33" t="s">
        <v>43</v>
      </c>
      <c r="M36" s="34">
        <v>0</v>
      </c>
      <c r="N36" s="34">
        <v>0</v>
      </c>
      <c r="O36" s="34">
        <v>30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5">
        <f t="shared" si="0"/>
        <v>30</v>
      </c>
      <c r="V36" s="36">
        <f t="shared" si="1"/>
        <v>388016</v>
      </c>
    </row>
    <row r="37" spans="1:22" x14ac:dyDescent="0.3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3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3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3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3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3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3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  <row r="44" spans="1:22" x14ac:dyDescent="0.3">
      <c r="A44" s="27"/>
      <c r="B44" s="27"/>
      <c r="C44" s="28"/>
      <c r="D44" s="28"/>
      <c r="E44" s="29"/>
      <c r="F44" s="30"/>
      <c r="G44" s="31"/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0</v>
      </c>
    </row>
    <row r="45" spans="1:22" x14ac:dyDescent="0.3">
      <c r="A45" s="27"/>
      <c r="B45" s="27"/>
      <c r="C45" s="28"/>
      <c r="D45" s="28"/>
      <c r="E45" s="29"/>
      <c r="F45" s="30"/>
      <c r="G45" s="31"/>
      <c r="H45" s="31"/>
      <c r="I45" s="31"/>
      <c r="J45" s="31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0</v>
      </c>
    </row>
    <row r="46" spans="1:22" x14ac:dyDescent="0.3">
      <c r="A46" s="27"/>
      <c r="B46" s="27"/>
      <c r="C46" s="28"/>
      <c r="D46" s="28"/>
      <c r="E46" s="29"/>
      <c r="F46" s="30"/>
      <c r="G46" s="31"/>
      <c r="H46" s="31"/>
      <c r="I46" s="31"/>
      <c r="J46" s="31"/>
      <c r="K46" s="32"/>
      <c r="L46" s="33"/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0</v>
      </c>
    </row>
  </sheetData>
  <autoFilter ref="A8:V8" xr:uid="{7F5FD8A2-C6C6-4371-AF27-ED30F8EE6ABC}"/>
  <conditionalFormatting sqref="D9:D46">
    <cfRule type="expression" dxfId="3" priority="4">
      <formula>OR($D9&gt;2023,AND($D9&lt;2023,$D9&lt;&gt;""))</formula>
    </cfRule>
  </conditionalFormatting>
  <conditionalFormatting sqref="V9:V46">
    <cfRule type="cellIs" dxfId="2" priority="3" operator="lessThan">
      <formula>0</formula>
    </cfRule>
  </conditionalFormatting>
  <conditionalFormatting sqref="V9:V46">
    <cfRule type="expression" dxfId="1" priority="1">
      <formula>#REF!&lt;0</formula>
    </cfRule>
  </conditionalFormatting>
  <conditionalFormatting sqref="C9:C46">
    <cfRule type="expression" dxfId="0" priority="5">
      <formula>(#REF!&gt;1)</formula>
    </cfRule>
  </conditionalFormatting>
  <dataValidations count="3">
    <dataValidation type="list" allowBlank="1" showInputMessage="1" showErrorMessage="1" sqref="L9:L46" xr:uid="{4879834A-BAEE-42B6-AC67-C975482ED28A}">
      <formula1>"N/A, FMR, Actual Rent"</formula1>
    </dataValidation>
    <dataValidation type="list" allowBlank="1" showInputMessage="1" showErrorMessage="1" sqref="E9:E46" xr:uid="{D7C30311-B1ED-4CB6-96CA-E3E7219F412F}">
      <formula1>"PH, TH, Joint TH &amp; PH-RRH, HMIS, SSO, TRA, PRA, SRA, S+C/SRO"</formula1>
    </dataValidation>
    <dataValidation allowBlank="1" showErrorMessage="1" sqref="A8:V8" xr:uid="{23B4F891-A22F-4286-AAFB-20A03DBEFA7F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2022-05-30T18:26:51Z</dcterms:created>
  <dcterms:modified xsi:type="dcterms:W3CDTF">2022-06-06T20:33:50Z</dcterms:modified>
</cp:coreProperties>
</file>