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O-500\"/>
    </mc:Choice>
  </mc:AlternateContent>
  <xr:revisionPtr revIDLastSave="0" documentId="13_ncr:1_{BC8EDA0E-B3AA-4C78-80CB-F007523E06D2}" xr6:coauthVersionLast="47" xr6:coauthVersionMax="47" xr10:uidLastSave="{00000000-0000-0000-0000-000000000000}"/>
  <bookViews>
    <workbookView xWindow="-98" yWindow="-98" windowWidth="26116" windowHeight="16395" xr2:uid="{4E7B60BC-D9D9-41A7-8106-592DE816FD7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3" i="1"/>
  <c r="B4" i="1"/>
  <c r="B2" i="1"/>
  <c r="B1" i="1"/>
</calcChain>
</file>

<file path=xl/sharedStrings.xml><?xml version="1.0" encoding="utf-8"?>
<sst xmlns="http://schemas.openxmlformats.org/spreadsheetml/2006/main" count="189" uniqueCount="68">
  <si>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</si>
  <si>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</si>
  <si>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</si>
  <si>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</si>
  <si>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</si>
  <si>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</si>
  <si>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</si>
  <si>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</si>
  <si>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</si>
  <si>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</si>
  <si>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</si>
  <si>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</si>
  <si>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</si>
  <si>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</si>
  <si>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</si>
  <si>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</si>
  <si>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</si>
  <si>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</si>
  <si>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</si>
  <si>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</si>
  <si>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</si>
  <si>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</si>
  <si>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</si>
  <si>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</si>
  <si>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</si>
  <si>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</si>
  <si>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</si>
  <si>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</si>
  <si>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</si>
  <si>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</si>
  <si>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</si>
  <si>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MO-500</t>
  </si>
  <si>
    <t>Missouri Department of Mental Health</t>
  </si>
  <si>
    <t>2021 - SZA Shelter Plus Care</t>
  </si>
  <si>
    <t>MO0002L7E002109</t>
  </si>
  <si>
    <t>PH</t>
  </si>
  <si>
    <t>FMR</t>
  </si>
  <si>
    <t>Renewal</t>
  </si>
  <si>
    <t>PSH</t>
  </si>
  <si>
    <t/>
  </si>
  <si>
    <t>C</t>
  </si>
  <si>
    <t>St. Louis</t>
  </si>
  <si>
    <t>St. Louis County CoC</t>
  </si>
  <si>
    <t>Saint Louis County</t>
  </si>
  <si>
    <t>Employment Connections Project Homecoming 2</t>
  </si>
  <si>
    <t>MO0003L7E002113</t>
  </si>
  <si>
    <t>The Salvation Army Midland Division Homes of Hope PSH</t>
  </si>
  <si>
    <t>MO0106L7E002111</t>
  </si>
  <si>
    <t>2021 - SZE Shelter Plus Care</t>
  </si>
  <si>
    <t>MO0123L7E002107</t>
  </si>
  <si>
    <t>2021 - SZF Shelter Plus Care</t>
  </si>
  <si>
    <t>MO0124L7E002107</t>
  </si>
  <si>
    <t>Epworth Transitional Housing</t>
  </si>
  <si>
    <t>MO0143L7E002108</t>
  </si>
  <si>
    <t>TH</t>
  </si>
  <si>
    <t>2021 - SZQ Shelter Plus Care</t>
  </si>
  <si>
    <t>MO0156L7E002106</t>
  </si>
  <si>
    <t>Youth In Need Coordinated Entry Project</t>
  </si>
  <si>
    <t>MO0227L7E002102</t>
  </si>
  <si>
    <t>SSO</t>
  </si>
  <si>
    <t>Youth In Need Rapid Rehousing</t>
  </si>
  <si>
    <t>MO0248L7E002104</t>
  </si>
  <si>
    <t>RRH</t>
  </si>
  <si>
    <t>Employment Connection Rapid Rehousing</t>
  </si>
  <si>
    <t>MO0304L7E002102</t>
  </si>
  <si>
    <t>Saint Louis County HMIS</t>
  </si>
  <si>
    <t>MO0305L7E002102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</si>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</sst>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C94D-4034-4E48-BE60-7E1FFDC22B7E}">
  <sheetPr codeName="Sheet201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7.1328125" hidden="1" customWidth="1"/>
    <col min="109" max="109" width="7.33203125" hidden="1" customWidth="1"/>
    <col min="110" max="110" width="16.6640625" hidden="1" customWidth="1"/>
    <col min="111" max="111" width="15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St. Louis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MO-500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St. Louis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Saint Louis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2140852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125160</v>
      </c>
      <c r="H9" s="31">
        <v>0</v>
      </c>
      <c r="I9" s="31">
        <v>0</v>
      </c>
      <c r="J9" s="32">
        <v>0</v>
      </c>
      <c r="K9" s="33">
        <v>7420</v>
      </c>
      <c r="L9" s="34" t="s">
        <v>36</v>
      </c>
      <c r="M9" s="35">
        <v>0</v>
      </c>
      <c r="N9" s="35">
        <v>0</v>
      </c>
      <c r="O9" s="35">
        <v>14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9" si="0">SUM(M9:T9)</f>
        <v>14</v>
      </c>
      <c r="V9" s="37">
        <f t="shared" ref="V9:V29" si="1">SUM(F9:K9)</f>
        <v>132580</v>
      </c>
      <c r="W9" s="38"/>
      <c r="CT9">
        <v>188382</v>
      </c>
      <c r="CU9">
        <v>182017</v>
      </c>
      <c r="CV9" t="s">
        <v>37</v>
      </c>
      <c r="CW9">
        <v>1</v>
      </c>
      <c r="CX9" t="s">
        <v>38</v>
      </c>
      <c r="CY9" t="s">
        <v>39</v>
      </c>
      <c r="CZ9">
        <v>130228</v>
      </c>
      <c r="DA9">
        <v>130228</v>
      </c>
      <c r="DB9">
        <v>132580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192650</v>
      </c>
      <c r="G10" s="31">
        <v>0</v>
      </c>
      <c r="H10" s="31">
        <v>96534</v>
      </c>
      <c r="I10" s="31">
        <v>4646</v>
      </c>
      <c r="J10" s="32">
        <v>0</v>
      </c>
      <c r="K10" s="33">
        <v>20093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313923</v>
      </c>
      <c r="W10" s="38"/>
      <c r="CT10">
        <v>189629</v>
      </c>
      <c r="CU10">
        <v>182017</v>
      </c>
      <c r="CV10" t="s">
        <v>37</v>
      </c>
      <c r="CW10">
        <v>1</v>
      </c>
      <c r="CX10" t="s">
        <v>38</v>
      </c>
      <c r="CY10" t="s">
        <v>39</v>
      </c>
      <c r="CZ10">
        <v>311970</v>
      </c>
      <c r="DA10">
        <v>311970</v>
      </c>
      <c r="DB10">
        <v>313923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43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215508</v>
      </c>
      <c r="G11" s="31">
        <v>0</v>
      </c>
      <c r="H11" s="31">
        <v>63330</v>
      </c>
      <c r="I11" s="31">
        <v>5767</v>
      </c>
      <c r="J11" s="32">
        <v>0</v>
      </c>
      <c r="K11" s="33">
        <v>25404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310009</v>
      </c>
      <c r="W11" s="38"/>
      <c r="CT11">
        <v>189631</v>
      </c>
      <c r="CU11">
        <v>182017</v>
      </c>
      <c r="CV11" t="s">
        <v>37</v>
      </c>
      <c r="CW11">
        <v>1</v>
      </c>
      <c r="CX11" t="s">
        <v>38</v>
      </c>
      <c r="CY11" t="s">
        <v>39</v>
      </c>
      <c r="CZ11">
        <v>307818</v>
      </c>
      <c r="DA11">
        <v>307818</v>
      </c>
      <c r="DB11">
        <v>310009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0</v>
      </c>
      <c r="G12" s="31">
        <v>247320</v>
      </c>
      <c r="H12" s="31">
        <v>0</v>
      </c>
      <c r="I12" s="31">
        <v>0</v>
      </c>
      <c r="J12" s="32">
        <v>0</v>
      </c>
      <c r="K12" s="33">
        <v>14850</v>
      </c>
      <c r="L12" s="34" t="s">
        <v>36</v>
      </c>
      <c r="M12" s="35">
        <v>0</v>
      </c>
      <c r="N12" s="35">
        <v>0</v>
      </c>
      <c r="O12" s="35">
        <v>10</v>
      </c>
      <c r="P12" s="35">
        <v>10</v>
      </c>
      <c r="Q12" s="35">
        <v>3</v>
      </c>
      <c r="R12" s="35">
        <v>0</v>
      </c>
      <c r="S12" s="35">
        <v>0</v>
      </c>
      <c r="T12" s="35">
        <v>0</v>
      </c>
      <c r="U12" s="36">
        <f t="shared" si="0"/>
        <v>23</v>
      </c>
      <c r="V12" s="37">
        <f t="shared" si="1"/>
        <v>262170</v>
      </c>
      <c r="W12" s="38"/>
      <c r="CT12">
        <v>188383</v>
      </c>
      <c r="CU12">
        <v>182017</v>
      </c>
      <c r="CV12" t="s">
        <v>37</v>
      </c>
      <c r="CW12">
        <v>1</v>
      </c>
      <c r="CX12" t="s">
        <v>38</v>
      </c>
      <c r="CY12" t="s">
        <v>39</v>
      </c>
      <c r="CZ12">
        <v>259194</v>
      </c>
      <c r="DA12">
        <v>259194</v>
      </c>
      <c r="DB12">
        <v>262170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0</v>
      </c>
      <c r="G13" s="31">
        <v>134100</v>
      </c>
      <c r="H13" s="31">
        <v>0</v>
      </c>
      <c r="I13" s="31">
        <v>0</v>
      </c>
      <c r="J13" s="32">
        <v>0</v>
      </c>
      <c r="K13" s="33">
        <v>7976</v>
      </c>
      <c r="L13" s="34" t="s">
        <v>36</v>
      </c>
      <c r="M13" s="35">
        <v>0</v>
      </c>
      <c r="N13" s="35">
        <v>0</v>
      </c>
      <c r="O13" s="35">
        <v>15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15</v>
      </c>
      <c r="V13" s="37">
        <f t="shared" si="1"/>
        <v>142076</v>
      </c>
      <c r="W13" s="38"/>
      <c r="CT13">
        <v>188384</v>
      </c>
      <c r="CU13">
        <v>182017</v>
      </c>
      <c r="CV13" t="s">
        <v>37</v>
      </c>
      <c r="CW13">
        <v>1</v>
      </c>
      <c r="CX13" t="s">
        <v>38</v>
      </c>
      <c r="CY13" t="s">
        <v>39</v>
      </c>
      <c r="CZ13">
        <v>139556</v>
      </c>
      <c r="DA13">
        <v>139556</v>
      </c>
      <c r="DB13">
        <v>142076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43</v>
      </c>
      <c r="B14" s="28" t="s">
        <v>52</v>
      </c>
      <c r="C14" s="29" t="s">
        <v>53</v>
      </c>
      <c r="D14" s="29">
        <v>2023</v>
      </c>
      <c r="E14" s="30" t="s">
        <v>54</v>
      </c>
      <c r="F14" s="31">
        <v>139260</v>
      </c>
      <c r="G14" s="31">
        <v>0</v>
      </c>
      <c r="H14" s="31">
        <v>82126</v>
      </c>
      <c r="I14" s="31">
        <v>14548</v>
      </c>
      <c r="J14" s="32">
        <v>0</v>
      </c>
      <c r="K14" s="33">
        <v>8067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244001</v>
      </c>
      <c r="W14" s="38"/>
      <c r="CT14">
        <v>189632</v>
      </c>
      <c r="CU14">
        <v>182017</v>
      </c>
      <c r="CV14" t="s">
        <v>37</v>
      </c>
      <c r="CW14">
        <v>1</v>
      </c>
      <c r="CX14" t="s">
        <v>39</v>
      </c>
      <c r="CY14" t="s">
        <v>39</v>
      </c>
      <c r="CZ14">
        <v>244001</v>
      </c>
      <c r="DA14">
        <v>244001</v>
      </c>
      <c r="DB14">
        <v>244001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32</v>
      </c>
      <c r="B15" s="28" t="s">
        <v>55</v>
      </c>
      <c r="C15" s="29" t="s">
        <v>56</v>
      </c>
      <c r="D15" s="29">
        <v>2023</v>
      </c>
      <c r="E15" s="30" t="s">
        <v>35</v>
      </c>
      <c r="F15" s="31">
        <v>0</v>
      </c>
      <c r="G15" s="31">
        <v>300264</v>
      </c>
      <c r="H15" s="31">
        <v>0</v>
      </c>
      <c r="I15" s="31">
        <v>0</v>
      </c>
      <c r="J15" s="32">
        <v>0</v>
      </c>
      <c r="K15" s="33">
        <v>18531</v>
      </c>
      <c r="L15" s="34" t="s">
        <v>36</v>
      </c>
      <c r="M15" s="35">
        <v>0</v>
      </c>
      <c r="N15" s="35">
        <v>0</v>
      </c>
      <c r="O15" s="35">
        <v>13</v>
      </c>
      <c r="P15" s="35">
        <v>11</v>
      </c>
      <c r="Q15" s="35">
        <v>4</v>
      </c>
      <c r="R15" s="35">
        <v>0</v>
      </c>
      <c r="S15" s="35">
        <v>0</v>
      </c>
      <c r="T15" s="35">
        <v>0</v>
      </c>
      <c r="U15" s="36">
        <f t="shared" si="0"/>
        <v>28</v>
      </c>
      <c r="V15" s="37">
        <f t="shared" si="1"/>
        <v>318795</v>
      </c>
      <c r="W15" s="38"/>
      <c r="CT15">
        <v>188385</v>
      </c>
      <c r="CU15">
        <v>182017</v>
      </c>
      <c r="CV15" t="s">
        <v>37</v>
      </c>
      <c r="CW15">
        <v>1</v>
      </c>
      <c r="CX15" t="s">
        <v>38</v>
      </c>
      <c r="CY15" t="s">
        <v>39</v>
      </c>
      <c r="CZ15">
        <v>315135</v>
      </c>
      <c r="DA15">
        <v>315135</v>
      </c>
      <c r="DB15">
        <v>318795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43</v>
      </c>
      <c r="B16" s="28" t="s">
        <v>57</v>
      </c>
      <c r="C16" s="29" t="s">
        <v>58</v>
      </c>
      <c r="D16" s="29">
        <v>2023</v>
      </c>
      <c r="E16" s="30" t="s">
        <v>59</v>
      </c>
      <c r="F16" s="31">
        <v>0</v>
      </c>
      <c r="G16" s="31">
        <v>0</v>
      </c>
      <c r="H16" s="31">
        <v>57609</v>
      </c>
      <c r="I16" s="31">
        <v>0</v>
      </c>
      <c r="J16" s="32">
        <v>0</v>
      </c>
      <c r="K16" s="33">
        <v>4000</v>
      </c>
      <c r="L16" s="34" t="s">
        <v>39</v>
      </c>
      <c r="M16" s="35"/>
      <c r="N16" s="35"/>
      <c r="O16" s="35"/>
      <c r="P16" s="35"/>
      <c r="Q16" s="35"/>
      <c r="R16" s="35"/>
      <c r="S16" s="35"/>
      <c r="T16" s="35" t="s">
        <v>39</v>
      </c>
      <c r="U16" s="36">
        <f t="shared" si="0"/>
        <v>0</v>
      </c>
      <c r="V16" s="37">
        <f t="shared" si="1"/>
        <v>61609</v>
      </c>
      <c r="W16" s="38" t="s">
        <v>67</v>
      </c>
      <c r="CT16">
        <v>189634</v>
      </c>
      <c r="CU16">
        <v>182017</v>
      </c>
      <c r="CV16" t="s">
        <v>37</v>
      </c>
      <c r="CW16">
        <v>1</v>
      </c>
      <c r="CY16" t="s">
        <v>39</v>
      </c>
      <c r="CZ16">
        <v>16189</v>
      </c>
      <c r="DA16">
        <v>16189</v>
      </c>
      <c r="DB16">
        <v>16189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43</v>
      </c>
      <c r="B17" s="28" t="s">
        <v>60</v>
      </c>
      <c r="C17" s="29" t="s">
        <v>61</v>
      </c>
      <c r="D17" s="29">
        <v>2023</v>
      </c>
      <c r="E17" s="30" t="s">
        <v>35</v>
      </c>
      <c r="F17" s="31">
        <v>0</v>
      </c>
      <c r="G17" s="31">
        <v>47124</v>
      </c>
      <c r="H17" s="31">
        <v>21352</v>
      </c>
      <c r="I17" s="31">
        <v>0</v>
      </c>
      <c r="J17" s="32">
        <v>0</v>
      </c>
      <c r="K17" s="33">
        <v>2472</v>
      </c>
      <c r="L17" s="34" t="s">
        <v>36</v>
      </c>
      <c r="M17" s="35">
        <v>0</v>
      </c>
      <c r="N17" s="35">
        <v>0</v>
      </c>
      <c r="O17" s="35">
        <v>4</v>
      </c>
      <c r="P17" s="35">
        <v>1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5</v>
      </c>
      <c r="V17" s="37">
        <f t="shared" si="1"/>
        <v>70948</v>
      </c>
      <c r="W17" s="38"/>
      <c r="CT17">
        <v>189635</v>
      </c>
      <c r="CU17">
        <v>182017</v>
      </c>
      <c r="CV17" t="s">
        <v>37</v>
      </c>
      <c r="CW17">
        <v>1</v>
      </c>
      <c r="CX17" t="s">
        <v>62</v>
      </c>
      <c r="CY17" t="s">
        <v>39</v>
      </c>
      <c r="CZ17">
        <v>70168</v>
      </c>
      <c r="DA17">
        <v>70168</v>
      </c>
      <c r="DB17">
        <v>70948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43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121608</v>
      </c>
      <c r="H18" s="31">
        <v>69620</v>
      </c>
      <c r="I18" s="31">
        <v>0</v>
      </c>
      <c r="J18" s="32">
        <v>0</v>
      </c>
      <c r="K18" s="33">
        <v>18513</v>
      </c>
      <c r="L18" s="34" t="s">
        <v>36</v>
      </c>
      <c r="M18" s="35">
        <v>0</v>
      </c>
      <c r="N18" s="35">
        <v>0</v>
      </c>
      <c r="O18" s="35">
        <v>2</v>
      </c>
      <c r="P18" s="35">
        <v>5</v>
      </c>
      <c r="Q18" s="35">
        <v>2</v>
      </c>
      <c r="R18" s="35">
        <v>1</v>
      </c>
      <c r="S18" s="35">
        <v>0</v>
      </c>
      <c r="T18" s="35">
        <v>0</v>
      </c>
      <c r="U18" s="36">
        <f t="shared" si="0"/>
        <v>10</v>
      </c>
      <c r="V18" s="37">
        <f t="shared" si="1"/>
        <v>209741</v>
      </c>
      <c r="W18" s="38"/>
      <c r="CT18">
        <v>189630</v>
      </c>
      <c r="CU18">
        <v>182017</v>
      </c>
      <c r="CV18" t="s">
        <v>37</v>
      </c>
      <c r="CW18">
        <v>1</v>
      </c>
      <c r="CX18" t="s">
        <v>62</v>
      </c>
      <c r="CY18" t="s">
        <v>39</v>
      </c>
      <c r="CZ18">
        <v>208613</v>
      </c>
      <c r="DA18">
        <v>208613</v>
      </c>
      <c r="DB18">
        <v>209741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43</v>
      </c>
      <c r="B19" s="28" t="s">
        <v>65</v>
      </c>
      <c r="C19" s="29" t="s">
        <v>66</v>
      </c>
      <c r="D19" s="29">
        <v>2023</v>
      </c>
      <c r="E19" s="30" t="s">
        <v>17</v>
      </c>
      <c r="F19" s="31">
        <v>0</v>
      </c>
      <c r="G19" s="31">
        <v>0</v>
      </c>
      <c r="H19" s="31">
        <v>0</v>
      </c>
      <c r="I19" s="31">
        <v>0</v>
      </c>
      <c r="J19" s="32">
        <v>75000</v>
      </c>
      <c r="K19" s="33">
        <v>0</v>
      </c>
      <c r="L19" s="34" t="s">
        <v>39</v>
      </c>
      <c r="M19" s="35"/>
      <c r="N19" s="35"/>
      <c r="O19" s="35"/>
      <c r="P19" s="35"/>
      <c r="Q19" s="35"/>
      <c r="R19" s="35"/>
      <c r="S19" s="35"/>
      <c r="T19" s="35" t="s">
        <v>39</v>
      </c>
      <c r="U19" s="36">
        <f t="shared" si="0"/>
        <v>0</v>
      </c>
      <c r="V19" s="37">
        <f t="shared" si="1"/>
        <v>75000</v>
      </c>
      <c r="W19" s="38"/>
      <c r="CT19">
        <v>189637</v>
      </c>
      <c r="CU19">
        <v>182017</v>
      </c>
      <c r="CV19" t="s">
        <v>37</v>
      </c>
      <c r="CW19">
        <v>1</v>
      </c>
      <c r="CX19" t="s">
        <v>39</v>
      </c>
      <c r="CY19" t="s">
        <v>39</v>
      </c>
      <c r="CZ19">
        <v>75000</v>
      </c>
      <c r="DA19">
        <v>75000</v>
      </c>
      <c r="DB19">
        <v>75000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</sheetData>
  <autoFilter ref="A8:W8" xr:uid="{704DC94D-4034-4E48-BE60-7E1FFDC22B7E}"/>
  <conditionalFormatting sqref="V9:V29">
    <cfRule type="cellIs" dxfId="3" priority="4" operator="lessThan">
      <formula>0</formula>
    </cfRule>
  </conditionalFormatting>
  <conditionalFormatting sqref="C9:C29">
    <cfRule type="expression" dxfId="2" priority="3">
      <formula>(CW9&gt;1)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9" xr:uid="{12F6E34F-863B-4368-82B9-032FC45356DF}">
      <formula1>"N/A, FMR, Actual Rent"</formula1>
    </dataValidation>
    <dataValidation type="list" allowBlank="1" showInputMessage="1" showErrorMessage="1" sqref="E9:E29" xr:uid="{018D5909-5A47-43DF-82AA-5B68649FDF85}">
      <formula1>"PH, TH, Joint TH &amp; PH-RRH, HMIS, SSO, TRA, PRA, SRA, S+C/SRO"</formula1>
    </dataValidation>
    <dataValidation allowBlank="1" showErrorMessage="1" sqref="A8:W8" xr:uid="{FE4F6F9B-67A1-41B4-B5F0-5D32D14A79C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2022-06-30T21:53:03Z</dcterms:created>
  <dcterms:modified xsi:type="dcterms:W3CDTF">2022-07-06T21:54:22Z</dcterms:modified>
</cp:coreProperties>
</file>