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BEFF3B68-E098-4794-8105-92F2027D8A51}" xr6:coauthVersionLast="47" xr6:coauthVersionMax="47" xr10:uidLastSave="{00000000-0000-0000-0000-000000000000}"/>
  <bookViews>
    <workbookView xWindow="-98" yWindow="-98" windowWidth="25846" windowHeight="14941" xr2:uid="{76E92C67-E62F-4AF8-9C11-566B1C065644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<sst xmlns="http://schemas.openxmlformats.org/spreadsheetml/2006/main" count="94" uniqueCount="65">
  <si>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</si>
  <si>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</si>
  <si>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</si>
  <si>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</si>
  <si>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</si>
  <si>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</si>
  <si>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</si>
  <si>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</si>
  <si>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</si>
  <si>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</si>
  <si>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</si>
  <si>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</si>
  <si>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</si>
  <si>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</si>
  <si>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</si>
  <si>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</si>
  <si>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</si>
  <si>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</si>
  <si>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</si>
  <si>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</si>
  <si>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</si>
  <si>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</si>
  <si>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</si>
  <si>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</si>
  <si>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</si>
  <si>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</si>
  <si>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</si>
  <si>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</si>
  <si>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</si>
  <si>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</si>
  <si>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MN-511</t>
  </si>
  <si>
    <t>United Community Action Partnership, Inc.</t>
  </si>
  <si>
    <t>UCAP RRH Consolidated FY2021</t>
  </si>
  <si>
    <t>MN0143L5K112111</t>
  </si>
  <si>
    <t>PH</t>
  </si>
  <si>
    <t>FMR</t>
  </si>
  <si>
    <t/>
  </si>
  <si>
    <t>Minneapolis</t>
  </si>
  <si>
    <t>Southwest Minnesota CoC</t>
  </si>
  <si>
    <t>Southwest Minnesota Housing Partnership</t>
  </si>
  <si>
    <t>Kandiyohi County Housing &amp; Redevelopment Authority</t>
  </si>
  <si>
    <t>Country View Place 2021</t>
  </si>
  <si>
    <t>MN0144L5K112114</t>
  </si>
  <si>
    <t>Institute for Community Alliances</t>
  </si>
  <si>
    <t>MN HMIS Southwest</t>
  </si>
  <si>
    <t>MN0145L5K112114</t>
  </si>
  <si>
    <t>UCAP PSH M&amp;M KANDI FY2021</t>
  </si>
  <si>
    <t>MN0146L5K112114</t>
  </si>
  <si>
    <t>KCHRA SW County Rental Assistance 2021</t>
  </si>
  <si>
    <t>MN0165L5K112113</t>
  </si>
  <si>
    <t>Westwind Townhomes FY2021</t>
  </si>
  <si>
    <t>MN0185L5K112110</t>
  </si>
  <si>
    <t>Lutheran Social Service of Minnesota</t>
  </si>
  <si>
    <t>Permanent Supportive Housing for Youth 2021</t>
  </si>
  <si>
    <t>MN0186L5K112110</t>
  </si>
  <si>
    <t>SWMHC HUD SHP FY2021</t>
  </si>
  <si>
    <t>MN0224L5K112107</t>
  </si>
  <si>
    <t>KCHRA SW Support 2021</t>
  </si>
  <si>
    <t>MN0264L5K112110</t>
  </si>
  <si>
    <t>Southwest MN DVRRH FY2021</t>
  </si>
  <si>
    <t>MN0439D5K112103</t>
  </si>
  <si>
    <t>MN-511 Coordinated Entry Services FY21</t>
  </si>
  <si>
    <t>MN0509L5K112100</t>
  </si>
  <si>
    <t>SSO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</si>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</sst>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BD02-B072-4B55-A6DB-F81724887599}">
  <sheetPr codeName="Sheet200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1293502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219696</v>
      </c>
      <c r="H9" s="30">
        <v>82784</v>
      </c>
      <c r="I9" s="30">
        <v>0</v>
      </c>
      <c r="J9" s="31">
        <v>0</v>
      </c>
      <c r="K9" s="32">
        <v>17631</v>
      </c>
      <c r="L9" s="33" t="s">
        <v>35</v>
      </c>
      <c r="M9" s="34">
        <v>0</v>
      </c>
      <c r="N9" s="34">
        <v>0</v>
      </c>
      <c r="O9" s="34">
        <v>8</v>
      </c>
      <c r="P9" s="34">
        <v>14</v>
      </c>
      <c r="Q9" s="34">
        <v>2</v>
      </c>
      <c r="R9" s="34">
        <v>0</v>
      </c>
      <c r="S9" s="34">
        <v>0</v>
      </c>
      <c r="T9" s="34">
        <v>0</v>
      </c>
      <c r="U9" s="35">
        <f t="shared" ref="U9:U29" si="0">SUM(M9:T9)</f>
        <v>24</v>
      </c>
      <c r="V9" s="36">
        <f t="shared" ref="V9:V29" si="1">SUM(F9:K9)</f>
        <v>320111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2023</v>
      </c>
      <c r="E10" s="29" t="s">
        <v>34</v>
      </c>
      <c r="F10" s="30">
        <v>0</v>
      </c>
      <c r="G10" s="30">
        <v>0</v>
      </c>
      <c r="H10" s="30">
        <v>19078</v>
      </c>
      <c r="I10" s="30">
        <v>4663</v>
      </c>
      <c r="J10" s="31">
        <v>0</v>
      </c>
      <c r="K10" s="32">
        <v>1498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25239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2023</v>
      </c>
      <c r="E11" s="29" t="s">
        <v>17</v>
      </c>
      <c r="F11" s="30">
        <v>0</v>
      </c>
      <c r="G11" s="30">
        <v>0</v>
      </c>
      <c r="H11" s="30">
        <v>0</v>
      </c>
      <c r="I11" s="30">
        <v>0</v>
      </c>
      <c r="J11" s="31">
        <v>23000</v>
      </c>
      <c r="K11" s="32">
        <v>0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23000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190360</v>
      </c>
      <c r="G12" s="30">
        <v>0</v>
      </c>
      <c r="H12" s="30">
        <v>68621</v>
      </c>
      <c r="I12" s="30">
        <v>0</v>
      </c>
      <c r="J12" s="31">
        <v>0</v>
      </c>
      <c r="K12" s="32">
        <v>12986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 t="s">
        <v>36</v>
      </c>
      <c r="U12" s="35">
        <f t="shared" si="0"/>
        <v>0</v>
      </c>
      <c r="V12" s="36">
        <f t="shared" si="1"/>
        <v>271967</v>
      </c>
    </row>
    <row r="13" spans="1:22" x14ac:dyDescent="0.45">
      <c r="A13" s="27" t="s">
        <v>40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0">
        <v>125616</v>
      </c>
      <c r="H13" s="30">
        <v>0</v>
      </c>
      <c r="I13" s="30">
        <v>0</v>
      </c>
      <c r="J13" s="31">
        <v>0</v>
      </c>
      <c r="K13" s="32">
        <v>5456</v>
      </c>
      <c r="L13" s="33" t="s">
        <v>35</v>
      </c>
      <c r="M13" s="34">
        <v>0</v>
      </c>
      <c r="N13" s="34">
        <v>0</v>
      </c>
      <c r="O13" s="34">
        <v>9</v>
      </c>
      <c r="P13" s="34">
        <v>4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14</v>
      </c>
      <c r="V13" s="36">
        <f t="shared" si="1"/>
        <v>131072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2023</v>
      </c>
      <c r="E14" s="29" t="s">
        <v>34</v>
      </c>
      <c r="F14" s="30">
        <v>0</v>
      </c>
      <c r="G14" s="30">
        <v>76884</v>
      </c>
      <c r="H14" s="30">
        <v>21846</v>
      </c>
      <c r="I14" s="30">
        <v>0</v>
      </c>
      <c r="J14" s="31">
        <v>0</v>
      </c>
      <c r="K14" s="32">
        <v>4660</v>
      </c>
      <c r="L14" s="33" t="s">
        <v>35</v>
      </c>
      <c r="M14" s="34">
        <v>0</v>
      </c>
      <c r="N14" s="34">
        <v>0</v>
      </c>
      <c r="O14" s="34">
        <v>0</v>
      </c>
      <c r="P14" s="34">
        <v>5</v>
      </c>
      <c r="Q14" s="34">
        <v>2</v>
      </c>
      <c r="R14" s="34">
        <v>0</v>
      </c>
      <c r="S14" s="34">
        <v>0</v>
      </c>
      <c r="T14" s="34">
        <v>0</v>
      </c>
      <c r="U14" s="35">
        <f t="shared" si="0"/>
        <v>7</v>
      </c>
      <c r="V14" s="36">
        <f t="shared" si="1"/>
        <v>103390</v>
      </c>
    </row>
    <row r="15" spans="1:22" x14ac:dyDescent="0.45">
      <c r="A15" s="27" t="s">
        <v>52</v>
      </c>
      <c r="B15" s="27" t="s">
        <v>53</v>
      </c>
      <c r="C15" s="28" t="s">
        <v>54</v>
      </c>
      <c r="D15" s="28">
        <v>2023</v>
      </c>
      <c r="E15" s="29" t="s">
        <v>34</v>
      </c>
      <c r="F15" s="30">
        <v>0</v>
      </c>
      <c r="G15" s="30">
        <v>73800</v>
      </c>
      <c r="H15" s="30">
        <v>26545</v>
      </c>
      <c r="I15" s="30">
        <v>0</v>
      </c>
      <c r="J15" s="31">
        <v>0</v>
      </c>
      <c r="K15" s="32">
        <v>5889</v>
      </c>
      <c r="L15" s="33" t="s">
        <v>35</v>
      </c>
      <c r="M15" s="34">
        <v>0</v>
      </c>
      <c r="N15" s="34">
        <v>0</v>
      </c>
      <c r="O15" s="34">
        <v>5</v>
      </c>
      <c r="P15" s="34">
        <v>2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8</v>
      </c>
      <c r="V15" s="36">
        <f t="shared" si="1"/>
        <v>106234</v>
      </c>
    </row>
    <row r="16" spans="1:22" x14ac:dyDescent="0.45">
      <c r="A16" s="27" t="s">
        <v>31</v>
      </c>
      <c r="B16" s="27" t="s">
        <v>55</v>
      </c>
      <c r="C16" s="28" t="s">
        <v>56</v>
      </c>
      <c r="D16" s="28">
        <v>2023</v>
      </c>
      <c r="E16" s="29" t="s">
        <v>34</v>
      </c>
      <c r="F16" s="30">
        <v>0</v>
      </c>
      <c r="G16" s="30">
        <v>30288</v>
      </c>
      <c r="H16" s="30">
        <v>9504</v>
      </c>
      <c r="I16" s="30">
        <v>0</v>
      </c>
      <c r="J16" s="31">
        <v>0</v>
      </c>
      <c r="K16" s="32">
        <v>2134</v>
      </c>
      <c r="L16" s="33" t="s">
        <v>64</v>
      </c>
      <c r="M16" s="34">
        <v>0</v>
      </c>
      <c r="N16" s="34">
        <v>0</v>
      </c>
      <c r="O16" s="34">
        <v>4</v>
      </c>
      <c r="P16" s="34">
        <v>0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41926</v>
      </c>
    </row>
    <row r="17" spans="1:22" x14ac:dyDescent="0.45">
      <c r="A17" s="27" t="s">
        <v>40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0</v>
      </c>
      <c r="G17" s="30">
        <v>0</v>
      </c>
      <c r="H17" s="30">
        <v>28973</v>
      </c>
      <c r="I17" s="30">
        <v>0</v>
      </c>
      <c r="J17" s="31">
        <v>0</v>
      </c>
      <c r="K17" s="32">
        <v>1453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 t="s">
        <v>36</v>
      </c>
      <c r="U17" s="35">
        <f t="shared" si="0"/>
        <v>0</v>
      </c>
      <c r="V17" s="36">
        <f t="shared" si="1"/>
        <v>30426</v>
      </c>
    </row>
    <row r="18" spans="1:22" x14ac:dyDescent="0.45">
      <c r="A18" s="27" t="s">
        <v>31</v>
      </c>
      <c r="B18" s="27" t="s">
        <v>59</v>
      </c>
      <c r="C18" s="28" t="s">
        <v>60</v>
      </c>
      <c r="D18" s="28">
        <v>2023</v>
      </c>
      <c r="E18" s="29" t="s">
        <v>34</v>
      </c>
      <c r="F18" s="30">
        <v>0</v>
      </c>
      <c r="G18" s="30">
        <v>103284</v>
      </c>
      <c r="H18" s="30">
        <v>100675</v>
      </c>
      <c r="I18" s="30">
        <v>0</v>
      </c>
      <c r="J18" s="31">
        <v>4109</v>
      </c>
      <c r="K18" s="32">
        <v>15789</v>
      </c>
      <c r="L18" s="33" t="s">
        <v>35</v>
      </c>
      <c r="M18" s="34">
        <v>0</v>
      </c>
      <c r="N18" s="34">
        <v>0</v>
      </c>
      <c r="O18" s="34">
        <v>5</v>
      </c>
      <c r="P18" s="34">
        <v>7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12</v>
      </c>
      <c r="V18" s="36">
        <f t="shared" si="1"/>
        <v>223857</v>
      </c>
    </row>
    <row r="19" spans="1:22" x14ac:dyDescent="0.45">
      <c r="A19" s="27" t="s">
        <v>39</v>
      </c>
      <c r="B19" s="27" t="s">
        <v>61</v>
      </c>
      <c r="C19" s="28" t="s">
        <v>62</v>
      </c>
      <c r="D19" s="28">
        <v>2023</v>
      </c>
      <c r="E19" s="29" t="s">
        <v>63</v>
      </c>
      <c r="F19" s="30">
        <v>0</v>
      </c>
      <c r="G19" s="30">
        <v>0</v>
      </c>
      <c r="H19" s="30">
        <v>15140</v>
      </c>
      <c r="I19" s="30">
        <v>0</v>
      </c>
      <c r="J19" s="31">
        <v>0</v>
      </c>
      <c r="K19" s="32">
        <v>1140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 t="s">
        <v>36</v>
      </c>
      <c r="U19" s="35">
        <f t="shared" si="0"/>
        <v>0</v>
      </c>
      <c r="V19" s="36">
        <f t="shared" si="1"/>
        <v>16280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4286BD02-B072-4B55-A6DB-F81724887599}"/>
  <conditionalFormatting sqref="V9:V29">
    <cfRule type="cellIs" dxfId="3" priority="4" operator="lessThan">
      <formula>0</formula>
    </cfRule>
  </conditionalFormatting>
  <conditionalFormatting sqref="V9:V29">
    <cfRule type="expression" dxfId="2" priority="2">
      <formula>#REF!&lt;0</formula>
    </cfRule>
  </conditionalFormatting>
  <conditionalFormatting sqref="D9:D29">
    <cfRule type="expression" dxfId="1" priority="1">
      <formula>OR($D9&gt;2023,AND($D9&lt;2023,$D9&lt;&gt;""))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E32A01A2-02AE-4BFA-B3D3-4430D60F203B}">
      <formula1>"N/A, FMR, Actual Rent"</formula1>
    </dataValidation>
    <dataValidation type="list" allowBlank="1" showInputMessage="1" showErrorMessage="1" sqref="E9:E29" xr:uid="{D4F04109-6FBF-4D5C-A270-3258CC6AFC40}">
      <formula1>"PH, TH, Joint TH &amp; PH-RRH, HMIS, SSO, TRA, PRA, SRA, S+C/SRO"</formula1>
    </dataValidation>
    <dataValidation allowBlank="1" showErrorMessage="1" sqref="A8:V8" xr:uid="{6B648C3B-F573-424D-84FC-3EFB04D652B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2022-06-30T21:53:04Z</dcterms:created>
  <dcterms:modified xsi:type="dcterms:W3CDTF">2022-08-17T21:55:39Z</dcterms:modified>
</cp:coreProperties>
</file>