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5CA48056-4093-43C9-93E3-F08EB0F1A468}" xr6:coauthVersionLast="47" xr6:coauthVersionMax="47" xr10:uidLastSave="{00000000-0000-0000-0000-000000000000}"/>
  <bookViews>
    <workbookView xWindow="-98" yWindow="-98" windowWidth="25846" windowHeight="14941" xr2:uid="{2F166540-5AA7-4299-9C5C-115B5C5D852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<sst xmlns="http://schemas.openxmlformats.org/spreadsheetml/2006/main" count="112" uniqueCount="77">
  <si>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</si>
  <si>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</si>
  <si>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</si>
  <si>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</si>
  <si>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</si>
  <si>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</si>
  <si>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</si>
  <si>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</si>
  <si>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</si>
  <si>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</si>
  <si>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</si>
  <si>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</si>
  <si>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</si>
  <si>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</si>
  <si>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</si>
  <si>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</si>
  <si>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</si>
  <si>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</si>
  <si>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</si>
  <si>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</si>
  <si>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</si>
  <si>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</si>
  <si>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</si>
  <si>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</si>
  <si>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</si>
  <si>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</si>
  <si>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</si>
  <si>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</si>
  <si>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</si>
  <si>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</si>
  <si>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MN-506</t>
  </si>
  <si>
    <t>Bi-County Community Action Programs, Inc.</t>
  </si>
  <si>
    <t>2021FY Beltrami Permanent Supportive Housing</t>
  </si>
  <si>
    <t>MN0095L5K062113</t>
  </si>
  <si>
    <t>PH</t>
  </si>
  <si>
    <t>FMR</t>
  </si>
  <si>
    <t/>
  </si>
  <si>
    <t>Minneapolis</t>
  </si>
  <si>
    <t>Northwest Minnesota CoC</t>
  </si>
  <si>
    <t>Northwest Minnesota Foundation</t>
  </si>
  <si>
    <t>Institute for Community Alliances</t>
  </si>
  <si>
    <t>MN HMIS Northwest</t>
  </si>
  <si>
    <t>MN0096L5K062114</t>
  </si>
  <si>
    <t>Inter- County Community Council</t>
  </si>
  <si>
    <t>ICCC 2021 Permanent Supportive Housing</t>
  </si>
  <si>
    <t>MN0176L5K062110</t>
  </si>
  <si>
    <t>2021FY AI Permanent Supportive Housing</t>
  </si>
  <si>
    <t>MN0178L5K062109</t>
  </si>
  <si>
    <t>Tri-Valley Opportunity Council, Inc</t>
  </si>
  <si>
    <t>Tri-Valley PSH 2021</t>
  </si>
  <si>
    <t>MN0255L5K062110</t>
  </si>
  <si>
    <t>Evergreen Youth &amp; Family Services</t>
  </si>
  <si>
    <t>Evergreen YFS HUD PSH Project FY2021</t>
  </si>
  <si>
    <t>MN0287L5K062108</t>
  </si>
  <si>
    <t>Violence Intervention Project</t>
  </si>
  <si>
    <t>RRH Renwal 2021</t>
  </si>
  <si>
    <t>MN0316L5K062108</t>
  </si>
  <si>
    <t>Northwest Coordinated Entry Prioritization 2021</t>
  </si>
  <si>
    <t>MN0410L5K062104</t>
  </si>
  <si>
    <t>SSO</t>
  </si>
  <si>
    <t>2021FY Conifer Transitional/Rapid Rehousing</t>
  </si>
  <si>
    <t>MN0412L5K062104</t>
  </si>
  <si>
    <t>Joint TH &amp; PH-RRH</t>
  </si>
  <si>
    <t>RRH TH Tri-Valley 2021</t>
  </si>
  <si>
    <t>MN0434L5K062103</t>
  </si>
  <si>
    <t>Northwest MN YHDP HMIS</t>
  </si>
  <si>
    <t>MN0441Y5K062102</t>
  </si>
  <si>
    <t>ICCC YHDP Rapid Re- Housing FY2021</t>
  </si>
  <si>
    <t>MN0442Y5K062102</t>
  </si>
  <si>
    <t>RRH TH VIP FY 2021</t>
  </si>
  <si>
    <t>MN0504D5K062100</t>
  </si>
  <si>
    <t>Northwest Indian OIC DBA Northwest Indian Community Development Center</t>
  </si>
  <si>
    <t>NWICDC YHDP 2021 Replacement</t>
  </si>
  <si>
    <t>MN0505Y5K062100</t>
  </si>
  <si>
    <t>Northwest Indian OIC</t>
  </si>
  <si>
    <t>Red Lake Youth Homelessness Demonstration Project</t>
  </si>
  <si>
    <t>MN0444Y5K061700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</si>
</sst>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BB40A-0884-4E9D-AA5E-773D1171BFFD}">
  <sheetPr codeName="Sheet197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1455362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92916</v>
      </c>
      <c r="H9" s="30">
        <v>26572</v>
      </c>
      <c r="I9" s="30">
        <v>0</v>
      </c>
      <c r="J9" s="31">
        <v>0</v>
      </c>
      <c r="K9" s="32">
        <v>6230</v>
      </c>
      <c r="L9" s="33" t="s">
        <v>35</v>
      </c>
      <c r="M9" s="34">
        <v>0</v>
      </c>
      <c r="N9" s="34">
        <v>0</v>
      </c>
      <c r="O9" s="34">
        <v>1</v>
      </c>
      <c r="P9" s="34">
        <v>4</v>
      </c>
      <c r="Q9" s="34">
        <v>3</v>
      </c>
      <c r="R9" s="34">
        <v>0</v>
      </c>
      <c r="S9" s="34">
        <v>0</v>
      </c>
      <c r="T9" s="34">
        <v>0</v>
      </c>
      <c r="U9" s="35">
        <f t="shared" ref="U9:U33" si="0">SUM(M9:T9)</f>
        <v>8</v>
      </c>
      <c r="V9" s="36">
        <f t="shared" ref="V9:V33" si="1">SUM(F9:K9)</f>
        <v>125718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10341</v>
      </c>
      <c r="K10" s="32">
        <v>317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10658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0</v>
      </c>
      <c r="G11" s="30">
        <v>35772</v>
      </c>
      <c r="H11" s="30">
        <v>7486</v>
      </c>
      <c r="I11" s="30">
        <v>0</v>
      </c>
      <c r="J11" s="31">
        <v>1104</v>
      </c>
      <c r="K11" s="32">
        <v>2355</v>
      </c>
      <c r="L11" s="33" t="s">
        <v>35</v>
      </c>
      <c r="M11" s="34">
        <v>0</v>
      </c>
      <c r="N11" s="34">
        <v>1</v>
      </c>
      <c r="O11" s="34">
        <v>4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46717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52092</v>
      </c>
      <c r="H12" s="30">
        <v>14887</v>
      </c>
      <c r="I12" s="30">
        <v>0</v>
      </c>
      <c r="J12" s="31">
        <v>0</v>
      </c>
      <c r="K12" s="32">
        <v>3022</v>
      </c>
      <c r="L12" s="33" t="s">
        <v>35</v>
      </c>
      <c r="M12" s="34">
        <v>0</v>
      </c>
      <c r="N12" s="34">
        <v>0</v>
      </c>
      <c r="O12" s="34">
        <v>2</v>
      </c>
      <c r="P12" s="34">
        <v>2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70001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0</v>
      </c>
      <c r="G13" s="30">
        <v>99240</v>
      </c>
      <c r="H13" s="30">
        <v>20268</v>
      </c>
      <c r="I13" s="30">
        <v>0</v>
      </c>
      <c r="J13" s="31">
        <v>0</v>
      </c>
      <c r="K13" s="32">
        <v>10058</v>
      </c>
      <c r="L13" s="33" t="s">
        <v>35</v>
      </c>
      <c r="M13" s="34">
        <v>0</v>
      </c>
      <c r="N13" s="34">
        <v>0</v>
      </c>
      <c r="O13" s="34">
        <v>7</v>
      </c>
      <c r="P13" s="34">
        <v>3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11</v>
      </c>
      <c r="V13" s="36">
        <f t="shared" si="1"/>
        <v>129566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0">
        <v>65244</v>
      </c>
      <c r="H14" s="30">
        <v>34147</v>
      </c>
      <c r="I14" s="30">
        <v>0</v>
      </c>
      <c r="J14" s="31">
        <v>2047</v>
      </c>
      <c r="K14" s="32">
        <v>5596</v>
      </c>
      <c r="L14" s="33" t="s">
        <v>35</v>
      </c>
      <c r="M14" s="34">
        <v>0</v>
      </c>
      <c r="N14" s="34">
        <v>0</v>
      </c>
      <c r="O14" s="34">
        <v>3</v>
      </c>
      <c r="P14" s="34">
        <v>1</v>
      </c>
      <c r="Q14" s="34">
        <v>1</v>
      </c>
      <c r="R14" s="34">
        <v>1</v>
      </c>
      <c r="S14" s="34">
        <v>0</v>
      </c>
      <c r="T14" s="34">
        <v>0</v>
      </c>
      <c r="U14" s="35">
        <f t="shared" si="0"/>
        <v>6</v>
      </c>
      <c r="V14" s="36">
        <f t="shared" si="1"/>
        <v>107034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0">
        <v>22176</v>
      </c>
      <c r="H15" s="30">
        <v>12615</v>
      </c>
      <c r="I15" s="30">
        <v>0</v>
      </c>
      <c r="J15" s="31">
        <v>1465</v>
      </c>
      <c r="K15" s="32">
        <v>2014</v>
      </c>
      <c r="L15" s="33" t="s">
        <v>35</v>
      </c>
      <c r="M15" s="34">
        <v>0</v>
      </c>
      <c r="N15" s="34">
        <v>0</v>
      </c>
      <c r="O15" s="34">
        <v>0</v>
      </c>
      <c r="P15" s="34">
        <v>1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38270</v>
      </c>
    </row>
    <row r="16" spans="1:22" x14ac:dyDescent="0.45">
      <c r="A16" s="27" t="s">
        <v>48</v>
      </c>
      <c r="B16" s="27" t="s">
        <v>57</v>
      </c>
      <c r="C16" s="28" t="s">
        <v>58</v>
      </c>
      <c r="D16" s="28">
        <v>2023</v>
      </c>
      <c r="E16" s="29" t="s">
        <v>59</v>
      </c>
      <c r="F16" s="30">
        <v>0</v>
      </c>
      <c r="G16" s="30">
        <v>0</v>
      </c>
      <c r="H16" s="30">
        <v>32957</v>
      </c>
      <c r="I16" s="30">
        <v>0</v>
      </c>
      <c r="J16" s="31">
        <v>0</v>
      </c>
      <c r="K16" s="32">
        <v>3260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36217</v>
      </c>
    </row>
    <row r="17" spans="1:22" x14ac:dyDescent="0.45">
      <c r="A17" s="27" t="s">
        <v>31</v>
      </c>
      <c r="B17" s="27" t="s">
        <v>60</v>
      </c>
      <c r="C17" s="28" t="s">
        <v>61</v>
      </c>
      <c r="D17" s="28">
        <v>2023</v>
      </c>
      <c r="E17" s="29" t="s">
        <v>62</v>
      </c>
      <c r="F17" s="30">
        <v>32868</v>
      </c>
      <c r="G17" s="30">
        <v>0</v>
      </c>
      <c r="H17" s="30">
        <v>10264</v>
      </c>
      <c r="I17" s="30">
        <v>0</v>
      </c>
      <c r="J17" s="31">
        <v>0</v>
      </c>
      <c r="K17" s="32">
        <v>1959</v>
      </c>
      <c r="L17" s="33" t="s">
        <v>35</v>
      </c>
      <c r="M17" s="34">
        <v>0</v>
      </c>
      <c r="N17" s="34">
        <v>0</v>
      </c>
      <c r="O17" s="34">
        <v>1</v>
      </c>
      <c r="P17" s="34">
        <v>1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45091</v>
      </c>
    </row>
    <row r="18" spans="1:22" x14ac:dyDescent="0.45">
      <c r="A18" s="27" t="s">
        <v>48</v>
      </c>
      <c r="B18" s="27" t="s">
        <v>63</v>
      </c>
      <c r="C18" s="28" t="s">
        <v>64</v>
      </c>
      <c r="D18" s="28">
        <v>2023</v>
      </c>
      <c r="E18" s="29" t="s">
        <v>62</v>
      </c>
      <c r="F18" s="30">
        <v>0</v>
      </c>
      <c r="G18" s="30">
        <v>26304</v>
      </c>
      <c r="H18" s="30">
        <v>19981</v>
      </c>
      <c r="I18" s="30">
        <v>0</v>
      </c>
      <c r="J18" s="31">
        <v>0</v>
      </c>
      <c r="K18" s="32">
        <v>4075</v>
      </c>
      <c r="L18" s="33" t="s">
        <v>35</v>
      </c>
      <c r="M18" s="34">
        <v>0</v>
      </c>
      <c r="N18" s="34">
        <v>0</v>
      </c>
      <c r="O18" s="34">
        <v>2</v>
      </c>
      <c r="P18" s="34">
        <v>1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3</v>
      </c>
      <c r="V18" s="36">
        <f t="shared" si="1"/>
        <v>50360</v>
      </c>
    </row>
    <row r="19" spans="1:22" x14ac:dyDescent="0.45">
      <c r="A19" s="27" t="s">
        <v>40</v>
      </c>
      <c r="B19" s="27" t="s">
        <v>65</v>
      </c>
      <c r="C19" s="28" t="s">
        <v>66</v>
      </c>
      <c r="D19" s="28">
        <v>2023</v>
      </c>
      <c r="E19" s="29" t="s">
        <v>17</v>
      </c>
      <c r="F19" s="30">
        <v>0</v>
      </c>
      <c r="G19" s="30">
        <v>0</v>
      </c>
      <c r="H19" s="30">
        <v>0</v>
      </c>
      <c r="I19" s="30">
        <v>0</v>
      </c>
      <c r="J19" s="31">
        <v>12679</v>
      </c>
      <c r="K19" s="32">
        <v>950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13629</v>
      </c>
    </row>
    <row r="20" spans="1:22" x14ac:dyDescent="0.45">
      <c r="A20" s="27" t="s">
        <v>43</v>
      </c>
      <c r="B20" s="27" t="s">
        <v>67</v>
      </c>
      <c r="C20" s="28" t="s">
        <v>68</v>
      </c>
      <c r="D20" s="28">
        <v>2023</v>
      </c>
      <c r="E20" s="29" t="s">
        <v>34</v>
      </c>
      <c r="F20" s="30">
        <v>0</v>
      </c>
      <c r="G20" s="30">
        <v>167040</v>
      </c>
      <c r="H20" s="30">
        <v>194245</v>
      </c>
      <c r="I20" s="30">
        <v>0</v>
      </c>
      <c r="J20" s="31">
        <v>0</v>
      </c>
      <c r="K20" s="32">
        <v>34890</v>
      </c>
      <c r="L20" s="33" t="s">
        <v>35</v>
      </c>
      <c r="M20" s="34">
        <v>0</v>
      </c>
      <c r="N20" s="34">
        <v>5</v>
      </c>
      <c r="O20" s="34">
        <v>13</v>
      </c>
      <c r="P20" s="34">
        <v>4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22</v>
      </c>
      <c r="V20" s="36">
        <f t="shared" si="1"/>
        <v>396175</v>
      </c>
    </row>
    <row r="21" spans="1:22" x14ac:dyDescent="0.45">
      <c r="A21" s="27" t="s">
        <v>54</v>
      </c>
      <c r="B21" s="27" t="s">
        <v>69</v>
      </c>
      <c r="C21" s="28" t="s">
        <v>70</v>
      </c>
      <c r="D21" s="28">
        <v>2023</v>
      </c>
      <c r="E21" s="29" t="s">
        <v>62</v>
      </c>
      <c r="F21" s="30">
        <v>0</v>
      </c>
      <c r="G21" s="30">
        <v>24444</v>
      </c>
      <c r="H21" s="30">
        <v>41871</v>
      </c>
      <c r="I21" s="30">
        <v>10500</v>
      </c>
      <c r="J21" s="31">
        <v>1040</v>
      </c>
      <c r="K21" s="32">
        <v>7500</v>
      </c>
      <c r="L21" s="33" t="s">
        <v>35</v>
      </c>
      <c r="M21" s="34">
        <v>0</v>
      </c>
      <c r="N21" s="34">
        <v>0</v>
      </c>
      <c r="O21" s="34">
        <v>0</v>
      </c>
      <c r="P21" s="34">
        <v>0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2</v>
      </c>
      <c r="V21" s="36">
        <f t="shared" si="1"/>
        <v>85355</v>
      </c>
    </row>
    <row r="22" spans="1:22" x14ac:dyDescent="0.45">
      <c r="A22" s="27" t="s">
        <v>71</v>
      </c>
      <c r="B22" s="27" t="s">
        <v>72</v>
      </c>
      <c r="C22" s="28" t="s">
        <v>73</v>
      </c>
      <c r="D22" s="28">
        <v>2023</v>
      </c>
      <c r="E22" s="29" t="s">
        <v>34</v>
      </c>
      <c r="F22" s="30">
        <v>0</v>
      </c>
      <c r="G22" s="30">
        <v>100524</v>
      </c>
      <c r="H22" s="30">
        <v>82857</v>
      </c>
      <c r="I22" s="30">
        <v>1605</v>
      </c>
      <c r="J22" s="31">
        <v>200</v>
      </c>
      <c r="K22" s="32">
        <v>17089</v>
      </c>
      <c r="L22" s="33" t="s">
        <v>35</v>
      </c>
      <c r="M22" s="34">
        <v>0</v>
      </c>
      <c r="N22" s="34">
        <v>1</v>
      </c>
      <c r="O22" s="34">
        <v>4</v>
      </c>
      <c r="P22" s="34">
        <v>3</v>
      </c>
      <c r="Q22" s="34">
        <v>2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202275</v>
      </c>
    </row>
    <row r="23" spans="1:22" x14ac:dyDescent="0.45">
      <c r="A23" s="27" t="s">
        <v>74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1">
        <v>44136</v>
      </c>
      <c r="H23" s="31">
        <v>45796</v>
      </c>
      <c r="I23" s="31">
        <v>0</v>
      </c>
      <c r="J23" s="31">
        <v>725</v>
      </c>
      <c r="K23" s="32">
        <v>7639</v>
      </c>
      <c r="L23" s="33" t="s">
        <v>35</v>
      </c>
      <c r="M23" s="34">
        <v>0</v>
      </c>
      <c r="N23" s="34">
        <v>0</v>
      </c>
      <c r="O23" s="34">
        <v>4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98296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</sheetData>
  <autoFilter ref="A8:V8" xr:uid="{4E3BB40A-0884-4E9D-AA5E-773D1171BFFD}"/>
  <conditionalFormatting sqref="V9:V22 V24:V33">
    <cfRule type="cellIs" dxfId="6" priority="8" operator="lessThan">
      <formula>0</formula>
    </cfRule>
  </conditionalFormatting>
  <conditionalFormatting sqref="V9:V22 V24:V33">
    <cfRule type="expression" dxfId="5" priority="6">
      <formula>#REF!&lt;0</formula>
    </cfRule>
  </conditionalFormatting>
  <conditionalFormatting sqref="D9:D22 D24:D33">
    <cfRule type="expression" dxfId="4" priority="5">
      <formula>OR($D9&gt;2023,AND($D9&lt;2023,$D9&lt;&gt;""))</formula>
    </cfRule>
  </conditionalFormatting>
  <conditionalFormatting sqref="V23">
    <cfRule type="cellIs" dxfId="3" priority="4" operator="lessThan">
      <formula>0</formula>
    </cfRule>
  </conditionalFormatting>
  <conditionalFormatting sqref="V23">
    <cfRule type="expression" dxfId="2" priority="2">
      <formula>#REF!&lt;0</formula>
    </cfRule>
  </conditionalFormatting>
  <conditionalFormatting sqref="D23">
    <cfRule type="expression" dxfId="1" priority="1">
      <formula>OR($D23&gt;2023,AND($D23&lt;2023,$D23&lt;&gt;""))</formula>
    </cfRule>
  </conditionalFormatting>
  <conditionalFormatting sqref="C9:C33">
    <cfRule type="expression" dxfId="0" priority="9">
      <formula>(#REF!&gt;1)</formula>
    </cfRule>
  </conditionalFormatting>
  <dataValidations count="3">
    <dataValidation type="list" allowBlank="1" showInputMessage="1" showErrorMessage="1" sqref="L9:L33" xr:uid="{BC6EABEE-D78A-4FF7-A7CE-9FD6024F0D0C}">
      <formula1>"N/A, FMR, Actual Rent"</formula1>
    </dataValidation>
    <dataValidation type="list" allowBlank="1" showInputMessage="1" showErrorMessage="1" sqref="E9:E33" xr:uid="{518E44EA-87D8-44C2-93EA-974E2D217E1A}">
      <formula1>"PH, TH, Joint TH &amp; PH-RRH, HMIS, SSO, TRA, PRA, SRA, S+C/SRO"</formula1>
    </dataValidation>
    <dataValidation allowBlank="1" showErrorMessage="1" sqref="A8:V8" xr:uid="{167D6A72-72B7-4B9C-BBDB-74A5B8674BA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2022-06-30T21:53:05Z</dcterms:created>
  <dcterms:modified xsi:type="dcterms:W3CDTF">2022-08-17T21:55:41Z</dcterms:modified>
</cp:coreProperties>
</file>