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135A4EB8-B5E8-4036-B8DE-32076BF5800E}" xr6:coauthVersionLast="47" xr6:coauthVersionMax="47" xr10:uidLastSave="{00000000-0000-0000-0000-000000000000}"/>
  <bookViews>
    <workbookView xWindow="-98" yWindow="-98" windowWidth="25846" windowHeight="14941" xr2:uid="{2AF10576-62FD-4454-BD2F-BB6D43BAEE7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<sst xmlns="http://schemas.openxmlformats.org/spreadsheetml/2006/main" count="131" uniqueCount="87">
  <si>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</si>
  <si>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</si>
  <si>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</si>
  <si>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</si>
  <si>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</si>
  <si>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</si>
  <si>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</si>
  <si>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</si>
  <si>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</si>
  <si>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</si>
  <si>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</si>
  <si>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</si>
  <si>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</si>
  <si>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</si>
  <si>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</si>
  <si>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</si>
  <si>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</si>
  <si>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</si>
  <si>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</si>
  <si>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</si>
  <si>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</si>
  <si>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</si>
  <si>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</si>
  <si>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</si>
  <si>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</si>
  <si>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</si>
  <si>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</si>
  <si>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</si>
  <si>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</si>
  <si>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</si>
  <si>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MN-503</t>
  </si>
  <si>
    <t>Scott-Carver-Dakota CAP Agency, Inc.</t>
  </si>
  <si>
    <t>Dakota Permanent Supportive Bryant &amp; Aldrich Operations Renewal 2021</t>
  </si>
  <si>
    <t>MN0070L5K032114</t>
  </si>
  <si>
    <t>PH</t>
  </si>
  <si>
    <t/>
  </si>
  <si>
    <t>Minneapolis</t>
  </si>
  <si>
    <t>Dakota, Anoka, Washington, Scott, Carver Counties CoC</t>
  </si>
  <si>
    <t>Hearth Connection</t>
  </si>
  <si>
    <t>Institute for Community Alliances</t>
  </si>
  <si>
    <t>MN HMIS SMAC</t>
  </si>
  <si>
    <t>MN0072L5K032114</t>
  </si>
  <si>
    <t>Hearth SMAC 2021</t>
  </si>
  <si>
    <t>MN0073L5K032114</t>
  </si>
  <si>
    <t>Dakota County Community Development Agency</t>
  </si>
  <si>
    <t>Dakota County CDA Shelter + Care 2019</t>
  </si>
  <si>
    <t>MN0076L5K032114</t>
  </si>
  <si>
    <t>Dakota County</t>
  </si>
  <si>
    <t>Supportive Housing Program - Dakota</t>
  </si>
  <si>
    <t>MN0077L5K032114</t>
  </si>
  <si>
    <t>FMR</t>
  </si>
  <si>
    <t>Canvas Health, Inc.</t>
  </si>
  <si>
    <t>Mosaic 2021</t>
  </si>
  <si>
    <t>MN0140L5K032114</t>
  </si>
  <si>
    <t>Carver County Community Development Agency (CDA)</t>
  </si>
  <si>
    <t>CCCDA CoC PSH</t>
  </si>
  <si>
    <t>MN0160L5K032113</t>
  </si>
  <si>
    <t>Washington County CDA</t>
  </si>
  <si>
    <t>Washington Cares FY21</t>
  </si>
  <si>
    <t>MN0161L5K032113</t>
  </si>
  <si>
    <t>Scott Carver HUD Rapid Re-housing 2021</t>
  </si>
  <si>
    <t>MN0163L5K032113</t>
  </si>
  <si>
    <t>Mental Health Resources</t>
  </si>
  <si>
    <t>Permanent Housing for Chronic Homeless</t>
  </si>
  <si>
    <t>MN0194L5K032112</t>
  </si>
  <si>
    <t>CommonBond Communities</t>
  </si>
  <si>
    <t>Granada Renewal 2021</t>
  </si>
  <si>
    <t>MN0220L5K032110</t>
  </si>
  <si>
    <t>The Link</t>
  </si>
  <si>
    <t>The Link Youth PSH 2021</t>
  </si>
  <si>
    <t>MN0248L5K032110</t>
  </si>
  <si>
    <t>2021 SCDCAP Consolidated PSH</t>
  </si>
  <si>
    <t>MN0279L5K032108</t>
  </si>
  <si>
    <t>The Link SMAC Youth Rapid Rehousing Program 2021</t>
  </si>
  <si>
    <t>MN0367L5K032106</t>
  </si>
  <si>
    <t>2021 SMAC PSH Project</t>
  </si>
  <si>
    <t>MN0402L5K032104</t>
  </si>
  <si>
    <t>Hearth SMAC CES</t>
  </si>
  <si>
    <t>MN0427L5K032103</t>
  </si>
  <si>
    <t>SSO</t>
  </si>
  <si>
    <t>Tubman</t>
  </si>
  <si>
    <t>Safe Journeys Youth TH &amp; RRH Renewal FY2021</t>
  </si>
  <si>
    <t>MN0429L5K032102</t>
  </si>
  <si>
    <t>Joint TH &amp; PH-RRH</t>
  </si>
  <si>
    <t>Hearth SMAC CES Expansion Plus</t>
  </si>
  <si>
    <t>MN0498L5K032100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</si>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</sst>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97EC8-0AAE-4F89-BF8F-3C6ACA2FE411}">
  <sheetPr codeName="Sheet194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4106757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0</v>
      </c>
      <c r="I9" s="30">
        <v>32669</v>
      </c>
      <c r="J9" s="31">
        <v>0</v>
      </c>
      <c r="K9" s="32">
        <v>1106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5" si="0">SUM(M9:T9)</f>
        <v>0</v>
      </c>
      <c r="V9" s="36">
        <f t="shared" ref="V9:V35" si="1">SUM(F9:K9)</f>
        <v>33775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136184</v>
      </c>
      <c r="K10" s="32">
        <v>4688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140872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176208</v>
      </c>
      <c r="H11" s="30">
        <v>12000</v>
      </c>
      <c r="I11" s="30">
        <v>0</v>
      </c>
      <c r="J11" s="31">
        <v>0</v>
      </c>
      <c r="K11" s="32">
        <v>12217</v>
      </c>
      <c r="L11" s="33" t="s">
        <v>86</v>
      </c>
      <c r="M11" s="34">
        <v>4</v>
      </c>
      <c r="N11" s="34">
        <v>1</v>
      </c>
      <c r="O11" s="34">
        <v>11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200425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284676</v>
      </c>
      <c r="H12" s="30">
        <v>0</v>
      </c>
      <c r="I12" s="30">
        <v>0</v>
      </c>
      <c r="J12" s="31">
        <v>0</v>
      </c>
      <c r="K12" s="32">
        <v>0</v>
      </c>
      <c r="L12" s="33" t="s">
        <v>86</v>
      </c>
      <c r="M12" s="34">
        <v>0</v>
      </c>
      <c r="N12" s="34">
        <v>0</v>
      </c>
      <c r="O12" s="34">
        <v>18</v>
      </c>
      <c r="P12" s="34">
        <v>4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23</v>
      </c>
      <c r="V12" s="36">
        <f t="shared" si="1"/>
        <v>284676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591144</v>
      </c>
      <c r="H13" s="30">
        <v>12490</v>
      </c>
      <c r="I13" s="30">
        <v>0</v>
      </c>
      <c r="J13" s="31">
        <v>0</v>
      </c>
      <c r="K13" s="32">
        <v>56000</v>
      </c>
      <c r="L13" s="33" t="s">
        <v>50</v>
      </c>
      <c r="M13" s="34">
        <v>0</v>
      </c>
      <c r="N13" s="34">
        <v>17</v>
      </c>
      <c r="O13" s="34">
        <v>31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48</v>
      </c>
      <c r="V13" s="36">
        <f t="shared" si="1"/>
        <v>659634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0">
        <v>0</v>
      </c>
      <c r="H14" s="30">
        <v>39884</v>
      </c>
      <c r="I14" s="30">
        <v>0</v>
      </c>
      <c r="J14" s="31">
        <v>0</v>
      </c>
      <c r="K14" s="32">
        <v>1990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41874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0">
        <v>146316</v>
      </c>
      <c r="H15" s="30">
        <v>0</v>
      </c>
      <c r="I15" s="30">
        <v>0</v>
      </c>
      <c r="J15" s="31">
        <v>0</v>
      </c>
      <c r="K15" s="32">
        <v>2047</v>
      </c>
      <c r="L15" s="33" t="s">
        <v>50</v>
      </c>
      <c r="M15" s="34">
        <v>6</v>
      </c>
      <c r="N15" s="34">
        <v>6</v>
      </c>
      <c r="O15" s="34">
        <v>1</v>
      </c>
      <c r="P15" s="34">
        <v>1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14</v>
      </c>
      <c r="V15" s="36">
        <f t="shared" si="1"/>
        <v>148363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34</v>
      </c>
      <c r="F16" s="30">
        <v>0</v>
      </c>
      <c r="G16" s="30">
        <v>317988</v>
      </c>
      <c r="H16" s="30">
        <v>0</v>
      </c>
      <c r="I16" s="30">
        <v>0</v>
      </c>
      <c r="J16" s="31">
        <v>0</v>
      </c>
      <c r="K16" s="32">
        <v>0</v>
      </c>
      <c r="L16" s="33" t="s">
        <v>50</v>
      </c>
      <c r="M16" s="34">
        <v>0</v>
      </c>
      <c r="N16" s="34">
        <v>7</v>
      </c>
      <c r="O16" s="34">
        <v>8</v>
      </c>
      <c r="P16" s="34">
        <v>3</v>
      </c>
      <c r="Q16" s="34">
        <v>4</v>
      </c>
      <c r="R16" s="34">
        <v>0</v>
      </c>
      <c r="S16" s="34">
        <v>0</v>
      </c>
      <c r="T16" s="34">
        <v>0</v>
      </c>
      <c r="U16" s="35">
        <f t="shared" si="0"/>
        <v>22</v>
      </c>
      <c r="V16" s="36">
        <f t="shared" si="1"/>
        <v>317988</v>
      </c>
    </row>
    <row r="17" spans="1:22" x14ac:dyDescent="0.45">
      <c r="A17" s="27" t="s">
        <v>31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0</v>
      </c>
      <c r="G17" s="30">
        <v>175548</v>
      </c>
      <c r="H17" s="30">
        <v>26481</v>
      </c>
      <c r="I17" s="30">
        <v>0</v>
      </c>
      <c r="J17" s="31">
        <v>0</v>
      </c>
      <c r="K17" s="32">
        <v>4751</v>
      </c>
      <c r="L17" s="33" t="s">
        <v>50</v>
      </c>
      <c r="M17" s="34">
        <v>0</v>
      </c>
      <c r="N17" s="34">
        <v>0</v>
      </c>
      <c r="O17" s="34">
        <v>2</v>
      </c>
      <c r="P17" s="34">
        <v>8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11</v>
      </c>
      <c r="V17" s="36">
        <f t="shared" si="1"/>
        <v>206780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34</v>
      </c>
      <c r="F18" s="30">
        <v>153440</v>
      </c>
      <c r="G18" s="30">
        <v>0</v>
      </c>
      <c r="H18" s="30">
        <v>64533</v>
      </c>
      <c r="I18" s="30">
        <v>7528</v>
      </c>
      <c r="J18" s="31">
        <v>0</v>
      </c>
      <c r="K18" s="32">
        <v>1000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226501</v>
      </c>
    </row>
    <row r="19" spans="1:22" x14ac:dyDescent="0.45">
      <c r="A19" s="27" t="s">
        <v>65</v>
      </c>
      <c r="B19" s="27" t="s">
        <v>66</v>
      </c>
      <c r="C19" s="28" t="s">
        <v>67</v>
      </c>
      <c r="D19" s="28">
        <v>2023</v>
      </c>
      <c r="E19" s="29" t="s">
        <v>34</v>
      </c>
      <c r="F19" s="30">
        <v>0</v>
      </c>
      <c r="G19" s="30">
        <v>0</v>
      </c>
      <c r="H19" s="30">
        <v>3943</v>
      </c>
      <c r="I19" s="30">
        <v>19792</v>
      </c>
      <c r="J19" s="31">
        <v>0</v>
      </c>
      <c r="K19" s="32">
        <v>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23735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2023</v>
      </c>
      <c r="E20" s="29" t="s">
        <v>34</v>
      </c>
      <c r="F20" s="30">
        <v>0</v>
      </c>
      <c r="G20" s="30">
        <v>72696</v>
      </c>
      <c r="H20" s="30">
        <v>72994</v>
      </c>
      <c r="I20" s="30">
        <v>0</v>
      </c>
      <c r="J20" s="31">
        <v>0</v>
      </c>
      <c r="K20" s="32">
        <v>9436</v>
      </c>
      <c r="L20" s="33" t="s">
        <v>50</v>
      </c>
      <c r="M20" s="34">
        <v>2</v>
      </c>
      <c r="N20" s="34">
        <v>5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7</v>
      </c>
      <c r="V20" s="36">
        <f t="shared" si="1"/>
        <v>155126</v>
      </c>
    </row>
    <row r="21" spans="1:22" x14ac:dyDescent="0.45">
      <c r="A21" s="27" t="s">
        <v>31</v>
      </c>
      <c r="B21" s="27" t="s">
        <v>71</v>
      </c>
      <c r="C21" s="28" t="s">
        <v>72</v>
      </c>
      <c r="D21" s="28">
        <v>2023</v>
      </c>
      <c r="E21" s="29" t="s">
        <v>34</v>
      </c>
      <c r="F21" s="30">
        <v>0</v>
      </c>
      <c r="G21" s="30">
        <v>139164</v>
      </c>
      <c r="H21" s="30">
        <v>13948</v>
      </c>
      <c r="I21" s="30">
        <v>0</v>
      </c>
      <c r="J21" s="31">
        <v>0</v>
      </c>
      <c r="K21" s="32">
        <v>2343</v>
      </c>
      <c r="L21" s="33" t="s">
        <v>50</v>
      </c>
      <c r="M21" s="34">
        <v>0</v>
      </c>
      <c r="N21" s="34">
        <v>3</v>
      </c>
      <c r="O21" s="34">
        <v>2</v>
      </c>
      <c r="P21" s="34">
        <v>5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10</v>
      </c>
      <c r="V21" s="36">
        <f t="shared" si="1"/>
        <v>155455</v>
      </c>
    </row>
    <row r="22" spans="1:22" x14ac:dyDescent="0.45">
      <c r="A22" s="27" t="s">
        <v>68</v>
      </c>
      <c r="B22" s="27" t="s">
        <v>73</v>
      </c>
      <c r="C22" s="28" t="s">
        <v>74</v>
      </c>
      <c r="D22" s="28">
        <v>2023</v>
      </c>
      <c r="E22" s="29" t="s">
        <v>34</v>
      </c>
      <c r="F22" s="30">
        <v>0</v>
      </c>
      <c r="G22" s="30">
        <v>459540</v>
      </c>
      <c r="H22" s="30">
        <v>171650</v>
      </c>
      <c r="I22" s="30">
        <v>0</v>
      </c>
      <c r="J22" s="31">
        <v>0</v>
      </c>
      <c r="K22" s="32">
        <v>25607</v>
      </c>
      <c r="L22" s="33" t="s">
        <v>86</v>
      </c>
      <c r="M22" s="34">
        <v>0</v>
      </c>
      <c r="N22" s="34">
        <v>5</v>
      </c>
      <c r="O22" s="34">
        <v>35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40</v>
      </c>
      <c r="V22" s="36">
        <f t="shared" si="1"/>
        <v>656797</v>
      </c>
    </row>
    <row r="23" spans="1:22" x14ac:dyDescent="0.45">
      <c r="A23" s="27" t="s">
        <v>31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0">
        <v>241692</v>
      </c>
      <c r="H23" s="30">
        <v>56000</v>
      </c>
      <c r="I23" s="30">
        <v>0</v>
      </c>
      <c r="J23" s="31">
        <v>0</v>
      </c>
      <c r="K23" s="32">
        <v>7577</v>
      </c>
      <c r="L23" s="33" t="s">
        <v>50</v>
      </c>
      <c r="M23" s="34">
        <v>0</v>
      </c>
      <c r="N23" s="34">
        <v>11</v>
      </c>
      <c r="O23" s="34">
        <v>5</v>
      </c>
      <c r="P23" s="34">
        <v>2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19</v>
      </c>
      <c r="V23" s="36">
        <f t="shared" si="1"/>
        <v>305269</v>
      </c>
    </row>
    <row r="24" spans="1:22" x14ac:dyDescent="0.45">
      <c r="A24" s="27" t="s">
        <v>38</v>
      </c>
      <c r="B24" s="27" t="s">
        <v>77</v>
      </c>
      <c r="C24" s="28" t="s">
        <v>78</v>
      </c>
      <c r="D24" s="28">
        <v>2023</v>
      </c>
      <c r="E24" s="29" t="s">
        <v>79</v>
      </c>
      <c r="F24" s="30">
        <v>0</v>
      </c>
      <c r="G24" s="30">
        <v>0</v>
      </c>
      <c r="H24" s="30">
        <v>236004</v>
      </c>
      <c r="I24" s="30">
        <v>0</v>
      </c>
      <c r="J24" s="31">
        <v>0</v>
      </c>
      <c r="K24" s="32">
        <v>23600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259604</v>
      </c>
    </row>
    <row r="25" spans="1:22" x14ac:dyDescent="0.45">
      <c r="A25" s="27" t="s">
        <v>80</v>
      </c>
      <c r="B25" s="27" t="s">
        <v>81</v>
      </c>
      <c r="C25" s="28" t="s">
        <v>82</v>
      </c>
      <c r="D25" s="28">
        <v>2023</v>
      </c>
      <c r="E25" s="29" t="s">
        <v>83</v>
      </c>
      <c r="F25" s="30">
        <v>0</v>
      </c>
      <c r="G25" s="30">
        <v>83544</v>
      </c>
      <c r="H25" s="30">
        <v>145062</v>
      </c>
      <c r="I25" s="30">
        <v>16069</v>
      </c>
      <c r="J25" s="31">
        <v>0</v>
      </c>
      <c r="K25" s="32">
        <v>16113</v>
      </c>
      <c r="L25" s="33" t="s">
        <v>50</v>
      </c>
      <c r="M25" s="34">
        <v>0</v>
      </c>
      <c r="N25" s="34">
        <v>4</v>
      </c>
      <c r="O25" s="34">
        <v>3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7</v>
      </c>
      <c r="V25" s="36">
        <f t="shared" si="1"/>
        <v>260788</v>
      </c>
    </row>
    <row r="26" spans="1:22" x14ac:dyDescent="0.45">
      <c r="A26" s="27" t="s">
        <v>38</v>
      </c>
      <c r="B26" s="27" t="s">
        <v>84</v>
      </c>
      <c r="C26" s="28" t="s">
        <v>85</v>
      </c>
      <c r="D26" s="28">
        <v>2023</v>
      </c>
      <c r="E26" s="29" t="s">
        <v>79</v>
      </c>
      <c r="F26" s="30">
        <v>0</v>
      </c>
      <c r="G26" s="30">
        <v>0</v>
      </c>
      <c r="H26" s="30">
        <v>26450</v>
      </c>
      <c r="I26" s="30">
        <v>0</v>
      </c>
      <c r="J26" s="31">
        <v>0</v>
      </c>
      <c r="K26" s="32">
        <v>2645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29095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78E97EC8-0AAE-4F89-BF8F-3C6ACA2FE411}"/>
  <conditionalFormatting sqref="V9:V35">
    <cfRule type="cellIs" dxfId="3" priority="4" operator="lessThan">
      <formula>0</formula>
    </cfRule>
  </conditionalFormatting>
  <conditionalFormatting sqref="V9:V35">
    <cfRule type="expression" dxfId="2" priority="2">
      <formula>#REF!&lt;0</formula>
    </cfRule>
  </conditionalFormatting>
  <conditionalFormatting sqref="D9:D35">
    <cfRule type="expression" dxfId="1" priority="1">
      <formula>OR($D9&gt;2023,AND($D9&lt;2023,$D9&lt;&gt;""))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allowBlank="1" showErrorMessage="1" sqref="A8:V8" xr:uid="{C2225E99-A5A1-4C2B-BFBC-FCD08AF76FC1}"/>
    <dataValidation type="list" allowBlank="1" showInputMessage="1" showErrorMessage="1" sqref="L9:L35" xr:uid="{EB9FB4EB-1878-4783-A9A0-87243B38DBF3}">
      <formula1>"N/A, FMR, Actual Rent"</formula1>
    </dataValidation>
    <dataValidation type="list" allowBlank="1" showInputMessage="1" showErrorMessage="1" sqref="E9:E35" xr:uid="{E4C74AD0-8CF6-4CB0-BEF7-800D9A81E940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2022-06-30T21:53:07Z</dcterms:created>
  <dcterms:modified xsi:type="dcterms:W3CDTF">2022-08-17T21:56:01Z</dcterms:modified>
</cp:coreProperties>
</file>