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MI-500\"/>
    </mc:Choice>
  </mc:AlternateContent>
  <xr:revisionPtr revIDLastSave="0" documentId="13_ncr:1_{65E240E5-91E1-4032-BDB6-85C5CCA7CEEF}" xr6:coauthVersionLast="47" xr6:coauthVersionMax="47" xr10:uidLastSave="{00000000-0000-0000-0000-000000000000}"/>
  <bookViews>
    <workbookView xWindow="-108" yWindow="-108" windowWidth="27288" windowHeight="17544" xr2:uid="{F6F32064-DB56-4787-B06E-DD6C632C4D58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<sst xmlns="http://schemas.openxmlformats.org/spreadsheetml/2006/main" count="72" uniqueCount="55">
  <si>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</si>
  <si>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</si>
  <si>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</si>
  <si>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</si>
  <si>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</si>
  <si>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</si>
  <si>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</si>
  <si>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</si>
  <si>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</si>
  <si>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</si>
  <si>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</si>
  <si>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</si>
  <si>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</si>
  <si>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</si>
  <si>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</si>
  <si>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</si>
  <si>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</si>
  <si>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</si>
  <si>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</si>
  <si>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</si>
  <si>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</si>
  <si>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</si>
  <si>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</si>
  <si>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</si>
  <si>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</si>
  <si>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</si>
  <si>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</si>
  <si>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</si>
  <si>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</si>
  <si>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</si>
  <si>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MI-523</t>
  </si>
  <si>
    <t>Housing Services Mid Michigan</t>
  </si>
  <si>
    <t>CE Coordinated Homeless Program</t>
  </si>
  <si>
    <t>MI0277L5F232114</t>
  </si>
  <si>
    <t>SSO</t>
  </si>
  <si>
    <t/>
  </si>
  <si>
    <t>Detroit</t>
  </si>
  <si>
    <t>Eaton County CoC</t>
  </si>
  <si>
    <t>Peckham, Inc.</t>
  </si>
  <si>
    <t>I-EARN (Immediate Employment Assistance Resource Network)</t>
  </si>
  <si>
    <t>MI0278L5F232114</t>
  </si>
  <si>
    <t>Heart</t>
  </si>
  <si>
    <t>MI0327L5F232110</t>
  </si>
  <si>
    <t>PH</t>
  </si>
  <si>
    <t>Eaton CoC Rapid Rehousing Program</t>
  </si>
  <si>
    <t>MI0496L5F232106</t>
  </si>
  <si>
    <t>FMR</t>
  </si>
  <si>
    <t>SIREN/Eaton Shelter, Inc.</t>
  </si>
  <si>
    <t>Eaton County DVRR</t>
  </si>
  <si>
    <t>MI0633D5F232103</t>
  </si>
  <si>
    <t>Eaton County TH/RR Program</t>
  </si>
  <si>
    <t>MI0634L5F232103</t>
  </si>
  <si>
    <t>Joint TH &amp; PH-RRH</t>
  </si>
  <si>
    <t>Eaton County RRH DV Bonus</t>
  </si>
  <si>
    <t>MI0731D5F232100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</si>
</sst>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85AD0-2DDB-4B42-A5C1-D29C3F7A8F2D}">
  <sheetPr codeName="Sheet191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1052519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0</v>
      </c>
      <c r="H9" s="31">
        <v>146219</v>
      </c>
      <c r="I9" s="31">
        <v>0</v>
      </c>
      <c r="J9" s="31">
        <v>18000</v>
      </c>
      <c r="K9" s="32">
        <v>15200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5" si="0">SUM(M9:T9)</f>
        <v>0</v>
      </c>
      <c r="V9" s="36">
        <f t="shared" ref="V9:V25" si="1">SUM(F9:K9)</f>
        <v>179419</v>
      </c>
    </row>
    <row r="10" spans="1:22" x14ac:dyDescent="0.3">
      <c r="A10" s="27" t="s">
        <v>38</v>
      </c>
      <c r="B10" s="27" t="s">
        <v>39</v>
      </c>
      <c r="C10" s="28" t="s">
        <v>40</v>
      </c>
      <c r="D10" s="28">
        <v>2023</v>
      </c>
      <c r="E10" s="29" t="s">
        <v>34</v>
      </c>
      <c r="F10" s="30">
        <v>0</v>
      </c>
      <c r="G10" s="31">
        <v>0</v>
      </c>
      <c r="H10" s="31">
        <v>120658</v>
      </c>
      <c r="I10" s="31">
        <v>0</v>
      </c>
      <c r="J10" s="31">
        <v>0</v>
      </c>
      <c r="K10" s="32">
        <v>12066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132724</v>
      </c>
    </row>
    <row r="11" spans="1:22" x14ac:dyDescent="0.3">
      <c r="A11" s="27" t="s">
        <v>31</v>
      </c>
      <c r="B11" s="27" t="s">
        <v>41</v>
      </c>
      <c r="C11" s="28" t="s">
        <v>42</v>
      </c>
      <c r="D11" s="28">
        <v>2023</v>
      </c>
      <c r="E11" s="29" t="s">
        <v>43</v>
      </c>
      <c r="F11" s="30">
        <v>211186</v>
      </c>
      <c r="G11" s="31">
        <v>0</v>
      </c>
      <c r="H11" s="31">
        <v>46573</v>
      </c>
      <c r="I11" s="31">
        <v>0</v>
      </c>
      <c r="J11" s="31">
        <v>0</v>
      </c>
      <c r="K11" s="32">
        <v>11091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268850</v>
      </c>
    </row>
    <row r="12" spans="1:22" x14ac:dyDescent="0.3">
      <c r="A12" s="27" t="s">
        <v>31</v>
      </c>
      <c r="B12" s="27" t="s">
        <v>44</v>
      </c>
      <c r="C12" s="28" t="s">
        <v>45</v>
      </c>
      <c r="D12" s="28">
        <v>2023</v>
      </c>
      <c r="E12" s="29" t="s">
        <v>43</v>
      </c>
      <c r="F12" s="30">
        <v>0</v>
      </c>
      <c r="G12" s="31">
        <v>85032</v>
      </c>
      <c r="H12" s="31">
        <v>17921</v>
      </c>
      <c r="I12" s="31">
        <v>0</v>
      </c>
      <c r="J12" s="31">
        <v>0</v>
      </c>
      <c r="K12" s="32">
        <v>6241</v>
      </c>
      <c r="L12" s="33" t="s">
        <v>46</v>
      </c>
      <c r="M12" s="34">
        <v>0</v>
      </c>
      <c r="N12" s="34">
        <v>0</v>
      </c>
      <c r="O12" s="34">
        <v>0</v>
      </c>
      <c r="P12" s="34">
        <v>5</v>
      </c>
      <c r="Q12" s="34">
        <v>2</v>
      </c>
      <c r="R12" s="34">
        <v>0</v>
      </c>
      <c r="S12" s="34">
        <v>0</v>
      </c>
      <c r="T12" s="34">
        <v>0</v>
      </c>
      <c r="U12" s="35">
        <f t="shared" si="0"/>
        <v>7</v>
      </c>
      <c r="V12" s="36">
        <f t="shared" si="1"/>
        <v>109194</v>
      </c>
    </row>
    <row r="13" spans="1:22" x14ac:dyDescent="0.3">
      <c r="A13" s="27" t="s">
        <v>47</v>
      </c>
      <c r="B13" s="27" t="s">
        <v>48</v>
      </c>
      <c r="C13" s="28" t="s">
        <v>49</v>
      </c>
      <c r="D13" s="28">
        <v>2023</v>
      </c>
      <c r="E13" s="29" t="s">
        <v>43</v>
      </c>
      <c r="F13" s="30">
        <v>0</v>
      </c>
      <c r="G13" s="31">
        <v>46104</v>
      </c>
      <c r="H13" s="31">
        <v>4450</v>
      </c>
      <c r="I13" s="31">
        <v>0</v>
      </c>
      <c r="J13" s="31">
        <v>0</v>
      </c>
      <c r="K13" s="32">
        <v>4500</v>
      </c>
      <c r="L13" s="33" t="s">
        <v>46</v>
      </c>
      <c r="M13" s="34">
        <v>0</v>
      </c>
      <c r="N13" s="34">
        <v>0</v>
      </c>
      <c r="O13" s="34">
        <v>1</v>
      </c>
      <c r="P13" s="34">
        <v>2</v>
      </c>
      <c r="Q13" s="34">
        <v>1</v>
      </c>
      <c r="R13" s="34">
        <v>0</v>
      </c>
      <c r="S13" s="34">
        <v>0</v>
      </c>
      <c r="T13" s="34">
        <v>0</v>
      </c>
      <c r="U13" s="35">
        <f t="shared" si="0"/>
        <v>4</v>
      </c>
      <c r="V13" s="36">
        <f t="shared" si="1"/>
        <v>55054</v>
      </c>
    </row>
    <row r="14" spans="1:22" x14ac:dyDescent="0.3">
      <c r="A14" s="27" t="s">
        <v>47</v>
      </c>
      <c r="B14" s="27" t="s">
        <v>50</v>
      </c>
      <c r="C14" s="28" t="s">
        <v>51</v>
      </c>
      <c r="D14" s="28">
        <v>2023</v>
      </c>
      <c r="E14" s="29" t="s">
        <v>52</v>
      </c>
      <c r="F14" s="30">
        <v>35964</v>
      </c>
      <c r="G14" s="31">
        <v>51336</v>
      </c>
      <c r="H14" s="31">
        <v>102282</v>
      </c>
      <c r="I14" s="31">
        <v>59000</v>
      </c>
      <c r="J14" s="31">
        <v>0</v>
      </c>
      <c r="K14" s="32">
        <v>7400</v>
      </c>
      <c r="L14" s="33" t="s">
        <v>46</v>
      </c>
      <c r="M14" s="34">
        <v>0</v>
      </c>
      <c r="N14" s="34">
        <v>0</v>
      </c>
      <c r="O14" s="34">
        <v>0</v>
      </c>
      <c r="P14" s="34">
        <v>2</v>
      </c>
      <c r="Q14" s="34">
        <v>2</v>
      </c>
      <c r="R14" s="34">
        <v>0</v>
      </c>
      <c r="S14" s="34">
        <v>0</v>
      </c>
      <c r="T14" s="34">
        <v>0</v>
      </c>
      <c r="U14" s="35">
        <f t="shared" si="0"/>
        <v>4</v>
      </c>
      <c r="V14" s="36">
        <f t="shared" si="1"/>
        <v>255982</v>
      </c>
    </row>
    <row r="15" spans="1:22" x14ac:dyDescent="0.3">
      <c r="A15" s="27" t="s">
        <v>47</v>
      </c>
      <c r="B15" s="27" t="s">
        <v>53</v>
      </c>
      <c r="C15" s="28" t="s">
        <v>54</v>
      </c>
      <c r="D15" s="28">
        <v>2023</v>
      </c>
      <c r="E15" s="29" t="s">
        <v>52</v>
      </c>
      <c r="F15" s="30">
        <v>0</v>
      </c>
      <c r="G15" s="31">
        <v>42900</v>
      </c>
      <c r="H15" s="31">
        <v>8396</v>
      </c>
      <c r="I15" s="31">
        <v>0</v>
      </c>
      <c r="J15" s="31">
        <v>0</v>
      </c>
      <c r="K15" s="32">
        <v>0</v>
      </c>
      <c r="L15" s="33" t="s">
        <v>46</v>
      </c>
      <c r="M15" s="34">
        <v>0</v>
      </c>
      <c r="N15" s="34">
        <v>0</v>
      </c>
      <c r="O15" s="34">
        <v>1</v>
      </c>
      <c r="P15" s="34">
        <v>3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4</v>
      </c>
      <c r="V15" s="36">
        <f t="shared" si="1"/>
        <v>51296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63685AD0-2DDB-4B42-A5C1-D29C3F7A8F2D}"/>
  <conditionalFormatting sqref="D9:D25">
    <cfRule type="expression" dxfId="3" priority="4">
      <formula>OR($D9&gt;2023,AND($D9&lt;2023,$D9&lt;&gt;""))</formula>
    </cfRule>
  </conditionalFormatting>
  <conditionalFormatting sqref="V9:V25">
    <cfRule type="cellIs" dxfId="2" priority="3" operator="lessThan">
      <formula>0</formula>
    </cfRule>
  </conditionalFormatting>
  <conditionalFormatting sqref="V9:V25">
    <cfRule type="expression" dxfId="1" priority="1">
      <formula>#REF!&lt;0</formula>
    </cfRule>
  </conditionalFormatting>
  <conditionalFormatting sqref="C9:C25">
    <cfRule type="expression" dxfId="0" priority="5">
      <formula>(#REF!&gt;1)</formula>
    </cfRule>
  </conditionalFormatting>
  <dataValidations count="3">
    <dataValidation type="list" allowBlank="1" showInputMessage="1" showErrorMessage="1" sqref="L9:L25" xr:uid="{E1C4D417-2341-4165-8DBE-47CADED2C75B}">
      <formula1>"N/A, FMR, Actual Rent"</formula1>
    </dataValidation>
    <dataValidation type="list" allowBlank="1" showInputMessage="1" showErrorMessage="1" sqref="E9:E25" xr:uid="{DA61B096-8F87-493E-8D9A-F009821448A2}">
      <formula1>"PH, TH, Joint TH &amp; PH-RRH, HMIS, SSO, TRA, PRA, SRA, S+C/SRO"</formula1>
    </dataValidation>
    <dataValidation allowBlank="1" showErrorMessage="1" sqref="A8:V8" xr:uid="{4B48DCDB-9F17-4E2C-AC0C-AED62566F990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2022-05-30T18:26:57Z</dcterms:created>
  <dcterms:modified xsi:type="dcterms:W3CDTF">2022-06-06T20:33:42Z</dcterms:modified>
</cp:coreProperties>
</file>