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MI-500\"/>
    </mc:Choice>
  </mc:AlternateContent>
  <xr:revisionPtr revIDLastSave="0" documentId="13_ncr:1_{FBF54ACE-6741-49E9-ACCC-82AB3DEFABC8}" xr6:coauthVersionLast="47" xr6:coauthVersionMax="47" xr10:uidLastSave="{00000000-0000-0000-0000-000000000000}"/>
  <bookViews>
    <workbookView xWindow="-108" yWindow="-108" windowWidth="27288" windowHeight="17544" xr2:uid="{6D340C97-C33B-4F55-8010-4010E60A45CE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B5" i="1" s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<sst xmlns="http://schemas.openxmlformats.org/spreadsheetml/2006/main" count="55" uniqueCount="47">
  <si>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</si>
  <si>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</si>
  <si>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</si>
  <si>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</si>
  <si>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</si>
  <si>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</si>
  <si>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</si>
  <si>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</si>
  <si>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</si>
  <si>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</si>
  <si>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</si>
  <si>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</si>
  <si>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</si>
  <si>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</si>
  <si>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</si>
  <si>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</si>
  <si>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</si>
  <si>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</si>
  <si>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</si>
  <si>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</si>
  <si>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</si>
  <si>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</si>
  <si>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</si>
  <si>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</si>
  <si>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</si>
  <si>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</si>
  <si>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</si>
  <si>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</si>
  <si>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</si>
  <si>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</si>
  <si>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MI-518</t>
  </si>
  <si>
    <t>Oakland Livingston Human Service Agency</t>
  </si>
  <si>
    <t>Livingston HMIS FY21</t>
  </si>
  <si>
    <t>MI0263L5F182114</t>
  </si>
  <si>
    <t/>
  </si>
  <si>
    <t>Detroit</t>
  </si>
  <si>
    <t>Livingston County CoC</t>
  </si>
  <si>
    <t>Livingston County Community Mental Health Authority</t>
  </si>
  <si>
    <t>LCCMHA Renewal Project FY2021</t>
  </si>
  <si>
    <t>MI0265L5F182114</t>
  </si>
  <si>
    <t>PH</t>
  </si>
  <si>
    <t>FMR</t>
  </si>
  <si>
    <t>Livingston Permanent Housing FY21</t>
  </si>
  <si>
    <t>MI0325L5F182111</t>
  </si>
  <si>
    <t>Livingston Rapid ReHousing FY21</t>
  </si>
  <si>
    <t>MI0547L5F182105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</si>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</sst>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9778E-ECF1-43B4-9DB9-A21C6EAC6C22}">
  <sheetPr codeName="Sheet189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262225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15315</v>
      </c>
      <c r="K9" s="32">
        <v>765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22" si="0">SUM(M9:T9)</f>
        <v>0</v>
      </c>
      <c r="V9" s="36">
        <f t="shared" ref="V9:V22" si="1">SUM(F9:K9)</f>
        <v>16080</v>
      </c>
    </row>
    <row r="10" spans="1:22" x14ac:dyDescent="0.3">
      <c r="A10" s="27" t="s">
        <v>37</v>
      </c>
      <c r="B10" s="27" t="s">
        <v>38</v>
      </c>
      <c r="C10" s="28" t="s">
        <v>39</v>
      </c>
      <c r="D10" s="28">
        <v>2023</v>
      </c>
      <c r="E10" s="29" t="s">
        <v>40</v>
      </c>
      <c r="F10" s="30">
        <v>0</v>
      </c>
      <c r="G10" s="31">
        <v>164316</v>
      </c>
      <c r="H10" s="31">
        <v>0</v>
      </c>
      <c r="I10" s="31">
        <v>0</v>
      </c>
      <c r="J10" s="31">
        <v>0</v>
      </c>
      <c r="K10" s="32">
        <v>8101</v>
      </c>
      <c r="L10" s="33" t="s">
        <v>41</v>
      </c>
      <c r="M10" s="34">
        <v>0</v>
      </c>
      <c r="N10" s="34">
        <v>0</v>
      </c>
      <c r="O10" s="34">
        <v>11</v>
      </c>
      <c r="P10" s="34">
        <v>3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14</v>
      </c>
      <c r="V10" s="36">
        <f t="shared" si="1"/>
        <v>172417</v>
      </c>
    </row>
    <row r="11" spans="1:22" x14ac:dyDescent="0.3">
      <c r="A11" s="27" t="s">
        <v>31</v>
      </c>
      <c r="B11" s="27" t="s">
        <v>42</v>
      </c>
      <c r="C11" s="28" t="s">
        <v>43</v>
      </c>
      <c r="D11" s="28">
        <v>2023</v>
      </c>
      <c r="E11" s="29" t="s">
        <v>40</v>
      </c>
      <c r="F11" s="30">
        <v>0</v>
      </c>
      <c r="G11" s="31">
        <v>39144</v>
      </c>
      <c r="H11" s="31">
        <v>5136</v>
      </c>
      <c r="I11" s="31">
        <v>0</v>
      </c>
      <c r="J11" s="31">
        <v>0</v>
      </c>
      <c r="K11" s="32">
        <v>1610</v>
      </c>
      <c r="L11" s="33" t="s">
        <v>46</v>
      </c>
      <c r="M11" s="34">
        <v>0</v>
      </c>
      <c r="N11" s="34">
        <v>0</v>
      </c>
      <c r="O11" s="34">
        <v>4</v>
      </c>
      <c r="P11" s="34">
        <v>1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5</v>
      </c>
      <c r="V11" s="36">
        <f t="shared" si="1"/>
        <v>45890</v>
      </c>
    </row>
    <row r="12" spans="1:22" x14ac:dyDescent="0.3">
      <c r="A12" s="27" t="s">
        <v>31</v>
      </c>
      <c r="B12" s="27" t="s">
        <v>44</v>
      </c>
      <c r="C12" s="28" t="s">
        <v>45</v>
      </c>
      <c r="D12" s="28">
        <v>2023</v>
      </c>
      <c r="E12" s="29" t="s">
        <v>40</v>
      </c>
      <c r="F12" s="30">
        <v>0</v>
      </c>
      <c r="G12" s="31">
        <v>22512</v>
      </c>
      <c r="H12" s="31">
        <v>4028</v>
      </c>
      <c r="I12" s="31">
        <v>0</v>
      </c>
      <c r="J12" s="31">
        <v>0</v>
      </c>
      <c r="K12" s="32">
        <v>1298</v>
      </c>
      <c r="L12" s="33" t="s">
        <v>41</v>
      </c>
      <c r="M12" s="34">
        <v>0</v>
      </c>
      <c r="N12" s="34">
        <v>0</v>
      </c>
      <c r="O12" s="34">
        <v>2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2</v>
      </c>
      <c r="V12" s="36">
        <f t="shared" si="1"/>
        <v>27838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F879778E-ECF1-43B4-9DB9-A21C6EAC6C22}"/>
  <conditionalFormatting sqref="D9:D22">
    <cfRule type="expression" dxfId="3" priority="4">
      <formula>OR($D9&gt;2023,AND($D9&lt;2023,$D9&lt;&gt;""))</formula>
    </cfRule>
  </conditionalFormatting>
  <conditionalFormatting sqref="V9:V22">
    <cfRule type="cellIs" dxfId="2" priority="3" operator="lessThan">
      <formula>0</formula>
    </cfRule>
  </conditionalFormatting>
  <conditionalFormatting sqref="V9:V22">
    <cfRule type="expression" dxfId="1" priority="1">
      <formula>#REF!&lt;0</formula>
    </cfRule>
  </conditionalFormatting>
  <conditionalFormatting sqref="C9:C22">
    <cfRule type="expression" dxfId="0" priority="5">
      <formula>(#REF!&gt;1)</formula>
    </cfRule>
  </conditionalFormatting>
  <dataValidations count="3">
    <dataValidation type="list" allowBlank="1" showInputMessage="1" showErrorMessage="1" sqref="L9:L22" xr:uid="{31C2D896-E182-42A7-AA3A-FF44BD44759B}">
      <formula1>"N/A, FMR, Actual Rent"</formula1>
    </dataValidation>
    <dataValidation type="list" allowBlank="1" showInputMessage="1" showErrorMessage="1" sqref="E9:E22" xr:uid="{9796D78C-9A75-431F-98A0-F0F8515DE549}">
      <formula1>"PH, TH, Joint TH &amp; PH-RRH, HMIS, SSO, TRA, PRA, SRA, S+C/SRO"</formula1>
    </dataValidation>
    <dataValidation allowBlank="1" showErrorMessage="1" sqref="A8:V8" xr:uid="{7B47D272-CC04-4EE8-82BD-F6D2EC9334D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2022-05-30T18:26:58Z</dcterms:created>
  <dcterms:modified xsi:type="dcterms:W3CDTF">2022-06-06T20:33:40Z</dcterms:modified>
</cp:coreProperties>
</file>