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MI-500\"/>
    </mc:Choice>
  </mc:AlternateContent>
  <xr:revisionPtr revIDLastSave="0" documentId="13_ncr:1_{A0BD8825-1A9F-43F7-859C-3154A9A9486F}" xr6:coauthVersionLast="47" xr6:coauthVersionMax="47" xr10:uidLastSave="{00000000-0000-0000-0000-000000000000}"/>
  <bookViews>
    <workbookView xWindow="-108" yWindow="-108" windowWidth="27288" windowHeight="17544" xr2:uid="{7FDDF7F0-6E8A-4C43-B3DA-5BB195EFD7E2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<sst xmlns="http://schemas.openxmlformats.org/spreadsheetml/2006/main" count="96" uniqueCount="63">
  <si>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</si>
  <si>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</si>
  <si>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</si>
  <si>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</si>
  <si>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</si>
  <si>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</si>
  <si>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</si>
  <si>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</si>
  <si>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</si>
  <si>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</si>
  <si>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</si>
  <si>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</si>
  <si>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</si>
  <si>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</si>
  <si>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</si>
  <si>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</si>
  <si>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</si>
  <si>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</si>
  <si>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</si>
  <si>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</si>
  <si>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</si>
  <si>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</si>
  <si>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</si>
  <si>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</si>
  <si>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</si>
  <si>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</si>
  <si>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</si>
  <si>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</si>
  <si>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</si>
  <si>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</si>
  <si>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MI-512</t>
  </si>
  <si>
    <t xml:space="preserve">Northwest Michigan Supportive Housing (formerly, the Foundation for Mental Health Grand  Traverse-Leelanau) </t>
  </si>
  <si>
    <t>GTA Leasing</t>
  </si>
  <si>
    <t>MI0233L5F122114</t>
  </si>
  <si>
    <t>PH</t>
  </si>
  <si>
    <t/>
  </si>
  <si>
    <t>Detroit</t>
  </si>
  <si>
    <t>Grand Traverse, Antrim, Leelanau Counties CoC</t>
  </si>
  <si>
    <t>Northwest Michigan Community Action Agency, Inc.</t>
  </si>
  <si>
    <t>Goodwill Industries of Northern Michigan, Inc.</t>
  </si>
  <si>
    <t>Supplemental Assistance for Facilities to Assistant the Homeless FY2021 Renewal</t>
  </si>
  <si>
    <t>MI0239L5F122114</t>
  </si>
  <si>
    <t>SSO</t>
  </si>
  <si>
    <t>Woodmere</t>
  </si>
  <si>
    <t>MI0240L5F122114</t>
  </si>
  <si>
    <t>FMR</t>
  </si>
  <si>
    <t>WRC/NMSH</t>
  </si>
  <si>
    <t>MI0510L5F122106</t>
  </si>
  <si>
    <t>Coordinated Entry- Street Outreach FY2021 Renewal</t>
  </si>
  <si>
    <t>MI0539L5F122105</t>
  </si>
  <si>
    <t>HMIS System Admin Renewal FY2021</t>
  </si>
  <si>
    <t>MI0540L5F122105</t>
  </si>
  <si>
    <t xml:space="preserve">Northwest Michigan Community Action Agency, Inc. </t>
  </si>
  <si>
    <t>SSO-Coordinated Entry: SSO-CE Youth-FY21</t>
  </si>
  <si>
    <t>MI0599Y5F122103</t>
  </si>
  <si>
    <t>NMCAA Rapid Rehousing-2021</t>
  </si>
  <si>
    <t>MI0622L5F122103</t>
  </si>
  <si>
    <t>PH-RRH Youth Housing</t>
  </si>
  <si>
    <t>MI0721Y5F122100</t>
  </si>
  <si>
    <t>PH-RRH Pregnant and Parenting</t>
  </si>
  <si>
    <t>MI0722Y5F122100</t>
  </si>
  <si>
    <t>YHDP SO FY21 REPLACEMENT</t>
  </si>
  <si>
    <t>MI0723Y5F122100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</si>
</sst>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E2CAE-A9F4-4B13-BC7A-3E15922D39DB}">
  <sheetPr codeName="Sheet184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1368172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114118</v>
      </c>
      <c r="G9" s="31">
        <v>0</v>
      </c>
      <c r="H9" s="31">
        <v>11840</v>
      </c>
      <c r="I9" s="31">
        <v>10204</v>
      </c>
      <c r="J9" s="31">
        <v>0</v>
      </c>
      <c r="K9" s="32">
        <v>6072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9" si="0">SUM(M9:T9)</f>
        <v>0</v>
      </c>
      <c r="V9" s="36">
        <f t="shared" ref="V9:V29" si="1">SUM(F9:K9)</f>
        <v>142234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42</v>
      </c>
      <c r="F10" s="30">
        <v>0</v>
      </c>
      <c r="G10" s="31">
        <v>0</v>
      </c>
      <c r="H10" s="31">
        <v>49923</v>
      </c>
      <c r="I10" s="31">
        <v>0</v>
      </c>
      <c r="J10" s="31">
        <v>0</v>
      </c>
      <c r="K10" s="32">
        <v>2000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51923</v>
      </c>
    </row>
    <row r="11" spans="1:22" x14ac:dyDescent="0.3">
      <c r="A11" s="27" t="s">
        <v>31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0</v>
      </c>
      <c r="G11" s="31">
        <v>214176</v>
      </c>
      <c r="H11" s="31">
        <v>55913</v>
      </c>
      <c r="I11" s="31">
        <v>0</v>
      </c>
      <c r="J11" s="31">
        <v>0</v>
      </c>
      <c r="K11" s="32">
        <v>12976</v>
      </c>
      <c r="L11" s="33" t="s">
        <v>45</v>
      </c>
      <c r="M11" s="34">
        <v>0</v>
      </c>
      <c r="N11" s="34">
        <v>4</v>
      </c>
      <c r="O11" s="34">
        <v>16</v>
      </c>
      <c r="P11" s="34">
        <v>0</v>
      </c>
      <c r="Q11" s="34">
        <v>1</v>
      </c>
      <c r="R11" s="34">
        <v>0</v>
      </c>
      <c r="S11" s="34">
        <v>0</v>
      </c>
      <c r="T11" s="34">
        <v>0</v>
      </c>
      <c r="U11" s="35">
        <f t="shared" si="0"/>
        <v>21</v>
      </c>
      <c r="V11" s="36">
        <f t="shared" si="1"/>
        <v>283065</v>
      </c>
    </row>
    <row r="12" spans="1:22" x14ac:dyDescent="0.3">
      <c r="A12" s="27" t="s">
        <v>31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82944</v>
      </c>
      <c r="G12" s="31">
        <v>0</v>
      </c>
      <c r="H12" s="31">
        <v>12000</v>
      </c>
      <c r="I12" s="31">
        <v>5426</v>
      </c>
      <c r="J12" s="31">
        <v>0</v>
      </c>
      <c r="K12" s="32">
        <v>911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101281</v>
      </c>
    </row>
    <row r="13" spans="1:22" x14ac:dyDescent="0.3">
      <c r="A13" s="27" t="s">
        <v>39</v>
      </c>
      <c r="B13" s="27" t="s">
        <v>48</v>
      </c>
      <c r="C13" s="28" t="s">
        <v>49</v>
      </c>
      <c r="D13" s="28">
        <v>2023</v>
      </c>
      <c r="E13" s="29" t="s">
        <v>42</v>
      </c>
      <c r="F13" s="30">
        <v>0</v>
      </c>
      <c r="G13" s="31">
        <v>0</v>
      </c>
      <c r="H13" s="31">
        <v>23000</v>
      </c>
      <c r="I13" s="31">
        <v>0</v>
      </c>
      <c r="J13" s="31">
        <v>0</v>
      </c>
      <c r="K13" s="32">
        <v>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23000</v>
      </c>
    </row>
    <row r="14" spans="1:22" x14ac:dyDescent="0.3">
      <c r="A14" s="27" t="s">
        <v>39</v>
      </c>
      <c r="B14" s="27" t="s">
        <v>50</v>
      </c>
      <c r="C14" s="28" t="s">
        <v>51</v>
      </c>
      <c r="D14" s="28">
        <v>2023</v>
      </c>
      <c r="E14" s="29" t="s">
        <v>17</v>
      </c>
      <c r="F14" s="30">
        <v>0</v>
      </c>
      <c r="G14" s="31">
        <v>0</v>
      </c>
      <c r="H14" s="31">
        <v>0</v>
      </c>
      <c r="I14" s="31">
        <v>0</v>
      </c>
      <c r="J14" s="31">
        <v>22909</v>
      </c>
      <c r="K14" s="32">
        <v>0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22909</v>
      </c>
    </row>
    <row r="15" spans="1:22" x14ac:dyDescent="0.3">
      <c r="A15" s="27" t="s">
        <v>52</v>
      </c>
      <c r="B15" s="27" t="s">
        <v>53</v>
      </c>
      <c r="C15" s="28" t="s">
        <v>54</v>
      </c>
      <c r="D15" s="28">
        <v>2023</v>
      </c>
      <c r="E15" s="29" t="s">
        <v>42</v>
      </c>
      <c r="F15" s="30">
        <v>0</v>
      </c>
      <c r="G15" s="31">
        <v>0</v>
      </c>
      <c r="H15" s="31">
        <v>89380</v>
      </c>
      <c r="I15" s="31">
        <v>0</v>
      </c>
      <c r="J15" s="31">
        <v>0</v>
      </c>
      <c r="K15" s="32">
        <v>8938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98318</v>
      </c>
    </row>
    <row r="16" spans="1:22" x14ac:dyDescent="0.3">
      <c r="A16" s="27" t="s">
        <v>52</v>
      </c>
      <c r="B16" s="27" t="s">
        <v>55</v>
      </c>
      <c r="C16" s="28" t="s">
        <v>56</v>
      </c>
      <c r="D16" s="28">
        <v>2023</v>
      </c>
      <c r="E16" s="29" t="s">
        <v>34</v>
      </c>
      <c r="F16" s="30">
        <v>0</v>
      </c>
      <c r="G16" s="31">
        <v>60072</v>
      </c>
      <c r="H16" s="31">
        <v>15544</v>
      </c>
      <c r="I16" s="31">
        <v>0</v>
      </c>
      <c r="J16" s="31">
        <v>0</v>
      </c>
      <c r="K16" s="32">
        <v>6827</v>
      </c>
      <c r="L16" s="33" t="s">
        <v>45</v>
      </c>
      <c r="M16" s="34">
        <v>0</v>
      </c>
      <c r="N16" s="34">
        <v>0</v>
      </c>
      <c r="O16" s="34">
        <v>1</v>
      </c>
      <c r="P16" s="34">
        <v>3</v>
      </c>
      <c r="Q16" s="34">
        <v>1</v>
      </c>
      <c r="R16" s="34">
        <v>0</v>
      </c>
      <c r="S16" s="34">
        <v>0</v>
      </c>
      <c r="T16" s="34">
        <v>0</v>
      </c>
      <c r="U16" s="35">
        <f t="shared" si="0"/>
        <v>5</v>
      </c>
      <c r="V16" s="36">
        <f t="shared" si="1"/>
        <v>82443</v>
      </c>
    </row>
    <row r="17" spans="1:22" x14ac:dyDescent="0.3">
      <c r="A17" s="27" t="s">
        <v>52</v>
      </c>
      <c r="B17" s="27" t="s">
        <v>57</v>
      </c>
      <c r="C17" s="28" t="s">
        <v>58</v>
      </c>
      <c r="D17" s="28">
        <v>2023</v>
      </c>
      <c r="E17" s="29" t="s">
        <v>34</v>
      </c>
      <c r="F17" s="30">
        <v>0</v>
      </c>
      <c r="G17" s="31">
        <v>186288</v>
      </c>
      <c r="H17" s="31">
        <v>53634</v>
      </c>
      <c r="I17" s="31">
        <v>0</v>
      </c>
      <c r="J17" s="31">
        <v>7975</v>
      </c>
      <c r="K17" s="32">
        <v>22155</v>
      </c>
      <c r="L17" s="33" t="s">
        <v>45</v>
      </c>
      <c r="M17" s="34">
        <v>0</v>
      </c>
      <c r="N17" s="34">
        <v>0</v>
      </c>
      <c r="O17" s="34">
        <v>20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20</v>
      </c>
      <c r="V17" s="36">
        <f t="shared" si="1"/>
        <v>270052</v>
      </c>
    </row>
    <row r="18" spans="1:22" x14ac:dyDescent="0.3">
      <c r="A18" s="27" t="s">
        <v>52</v>
      </c>
      <c r="B18" s="27" t="s">
        <v>59</v>
      </c>
      <c r="C18" s="28" t="s">
        <v>60</v>
      </c>
      <c r="D18" s="28">
        <v>2023</v>
      </c>
      <c r="E18" s="29" t="s">
        <v>34</v>
      </c>
      <c r="F18" s="30">
        <v>0</v>
      </c>
      <c r="G18" s="31">
        <v>102600</v>
      </c>
      <c r="H18" s="31">
        <v>50970</v>
      </c>
      <c r="I18" s="31">
        <v>0</v>
      </c>
      <c r="J18" s="31">
        <v>7975</v>
      </c>
      <c r="K18" s="32">
        <v>15093</v>
      </c>
      <c r="L18" s="33" t="s">
        <v>45</v>
      </c>
      <c r="M18" s="34">
        <v>0</v>
      </c>
      <c r="N18" s="34">
        <v>0</v>
      </c>
      <c r="O18" s="34">
        <v>0</v>
      </c>
      <c r="P18" s="34">
        <v>6</v>
      </c>
      <c r="Q18" s="34">
        <v>2</v>
      </c>
      <c r="R18" s="34">
        <v>0</v>
      </c>
      <c r="S18" s="34">
        <v>0</v>
      </c>
      <c r="T18" s="34">
        <v>0</v>
      </c>
      <c r="U18" s="35">
        <f t="shared" si="0"/>
        <v>8</v>
      </c>
      <c r="V18" s="36">
        <f t="shared" si="1"/>
        <v>176638</v>
      </c>
    </row>
    <row r="19" spans="1:22" x14ac:dyDescent="0.3">
      <c r="A19" s="27" t="s">
        <v>39</v>
      </c>
      <c r="B19" s="27" t="s">
        <v>61</v>
      </c>
      <c r="C19" s="28" t="s">
        <v>62</v>
      </c>
      <c r="D19" s="28">
        <v>2023</v>
      </c>
      <c r="E19" s="29" t="s">
        <v>42</v>
      </c>
      <c r="F19" s="30">
        <v>0</v>
      </c>
      <c r="G19" s="31">
        <v>0</v>
      </c>
      <c r="H19" s="31">
        <v>105809</v>
      </c>
      <c r="I19" s="31">
        <v>0</v>
      </c>
      <c r="J19" s="31">
        <v>0</v>
      </c>
      <c r="K19" s="32">
        <v>10500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116309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9CBE2CAE-A9F4-4B13-BC7A-3E15922D39DB}"/>
  <conditionalFormatting sqref="D9:D29">
    <cfRule type="expression" dxfId="3" priority="4">
      <formula>OR($D9&gt;2023,AND($D9&lt;2023,$D9&lt;&gt;""))</formula>
    </cfRule>
  </conditionalFormatting>
  <conditionalFormatting sqref="V9:V29">
    <cfRule type="cellIs" dxfId="2" priority="3" operator="lessThan">
      <formula>0</formula>
    </cfRule>
  </conditionalFormatting>
  <conditionalFormatting sqref="V9:V29">
    <cfRule type="expression" dxfId="1" priority="1">
      <formula>#REF!&lt;0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60F4BAE6-DF61-455A-B7D7-163939649C49}">
      <formula1>"N/A, FMR, Actual Rent"</formula1>
    </dataValidation>
    <dataValidation type="list" allowBlank="1" showInputMessage="1" showErrorMessage="1" sqref="E9:E29" xr:uid="{DED8BB4D-B425-408F-A069-7A4838A0254D}">
      <formula1>"PH, TH, Joint TH &amp; PH-RRH, HMIS, SSO, TRA, PRA, SRA, S+C/SRO"</formula1>
    </dataValidation>
    <dataValidation allowBlank="1" showErrorMessage="1" sqref="A8:V8" xr:uid="{349103CA-871A-43CF-8EF5-9EE4915529E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2022-05-30T18:27:01Z</dcterms:created>
  <dcterms:modified xsi:type="dcterms:W3CDTF">2022-06-06T20:33:37Z</dcterms:modified>
</cp:coreProperties>
</file>