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MI-500\"/>
    </mc:Choice>
  </mc:AlternateContent>
  <xr:revisionPtr revIDLastSave="0" documentId="13_ncr:1_{E6F74C3C-0D1E-4759-8492-DC103172208D}" xr6:coauthVersionLast="47" xr6:coauthVersionMax="47" xr10:uidLastSave="{00000000-0000-0000-0000-000000000000}"/>
  <bookViews>
    <workbookView xWindow="-98" yWindow="-98" windowWidth="26116" windowHeight="16395" xr2:uid="{10E253EF-4C31-4E4C-B170-0A22EBC08761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  <c r="B2" i="1"/>
  <c r="B4" i="1"/>
  <c r="B1" i="1"/>
  <c r="B3" i="1"/>
</calcChain>
</file>

<file path=xl/sharedStrings.xml><?xml version="1.0" encoding="utf-8"?>
<sst xmlns="http://schemas.openxmlformats.org/spreadsheetml/2006/main" count="230" uniqueCount="79">
  <si>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</si>
  <si>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</si>
  <si>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</si>
  <si>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</si>
  <si>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</si>
  <si>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</si>
  <si>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</si>
  <si>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</si>
  <si>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</si>
  <si>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</si>
  <si>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</si>
  <si>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</si>
  <si>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</si>
  <si>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</si>
  <si>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</si>
  <si>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</si>
  <si>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</si>
  <si>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</si>
  <si>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</si>
  <si>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</si>
  <si>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</si>
  <si>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</si>
  <si>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</si>
  <si>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</si>
  <si>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</si>
  <si>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</si>
  <si>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</si>
  <si>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</si>
  <si>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</si>
  <si>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</si>
  <si>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</si>
  <si>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MI-510</t>
  </si>
  <si>
    <t>Underground Railroad Inc.</t>
  </si>
  <si>
    <t>DVTSHCombo</t>
  </si>
  <si>
    <t>MI0216L5F102113</t>
  </si>
  <si>
    <t>TH</t>
  </si>
  <si>
    <t/>
  </si>
  <si>
    <t>Renewal</t>
  </si>
  <si>
    <t>C</t>
  </si>
  <si>
    <t>Detroit</t>
  </si>
  <si>
    <t>Saginaw City &amp; County CoC</t>
  </si>
  <si>
    <t>United Way of Saginaw County</t>
  </si>
  <si>
    <t>Saginaw County Community Mental Health Authority</t>
  </si>
  <si>
    <t>Renewal Project Application FY2021 Final</t>
  </si>
  <si>
    <t>MI0222L5F102114</t>
  </si>
  <si>
    <t>PH</t>
  </si>
  <si>
    <t>FMR</t>
  </si>
  <si>
    <t>PSH</t>
  </si>
  <si>
    <t xml:space="preserve">Restoration Community Outreach </t>
  </si>
  <si>
    <t>Chronic Homeless Assistance</t>
  </si>
  <si>
    <t>MI0224L5F102114</t>
  </si>
  <si>
    <t>Safe Haven</t>
  </si>
  <si>
    <t>MI0225L5F102113</t>
  </si>
  <si>
    <t>SH</t>
  </si>
  <si>
    <t>Saginaw County Youth Protection Council</t>
  </si>
  <si>
    <t>Teen Parent Services Transitional Housing/St. Rit'as</t>
  </si>
  <si>
    <t>MI0227L5F102112</t>
  </si>
  <si>
    <t>Transitional Housing</t>
  </si>
  <si>
    <t>MI0302L5F102112</t>
  </si>
  <si>
    <t>Shelter Plus Care of Victims of Domestic Violence</t>
  </si>
  <si>
    <t>MI0333L5F102112</t>
  </si>
  <si>
    <t>Saginaw Catholic Mustard Seed Foundation</t>
  </si>
  <si>
    <t>Mustard Seed Plus (A)</t>
  </si>
  <si>
    <t>MI0334L5F102112</t>
  </si>
  <si>
    <t>Homeless Management Information System (HMIS)</t>
  </si>
  <si>
    <t>MI0378L5F102110</t>
  </si>
  <si>
    <t>DV RRH</t>
  </si>
  <si>
    <t>MI0380L5F102110</t>
  </si>
  <si>
    <t>RCO Rapid Re-Housing</t>
  </si>
  <si>
    <t>MI0453L5F102107</t>
  </si>
  <si>
    <t>RRH</t>
  </si>
  <si>
    <t>RCO Family First</t>
  </si>
  <si>
    <t>MI0454L5F102107</t>
  </si>
  <si>
    <t>Rapid Re-Housing for Homeless Youth Expansion 2</t>
  </si>
  <si>
    <t>MI0509L5F102106</t>
  </si>
  <si>
    <t>DVRRHTSH</t>
  </si>
  <si>
    <t>MI0621D5F102103</t>
  </si>
  <si>
    <t>Joint TH &amp; PH-RRH</t>
  </si>
  <si>
    <t>Consolidation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</si>
</sst>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DFA58-20C5-42E0-A81D-2F800D61F1A7}">
  <sheetPr codeName="Sheet181">
    <pageSetUpPr fitToPage="1"/>
  </sheetPr>
  <dimension ref="A1:DG3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0" hidden="1" customWidth="1"/>
    <col min="104" max="106" width="6.6640625" hidden="1" customWidth="1"/>
    <col min="107" max="107" width="1.6640625" hidden="1" customWidth="1"/>
    <col min="108" max="108" width="6.33203125" hidden="1" customWidth="1"/>
    <col min="109" max="109" width="6.46484375" hidden="1" customWidth="1"/>
    <col min="110" max="110" width="22.1328125" hidden="1" customWidth="1"/>
    <col min="111" max="111" width="25.33203125" hidden="1" customWidth="1"/>
  </cols>
  <sheetData>
    <row r="1" spans="1:111" ht="15" customHeight="1" x14ac:dyDescent="0.45">
      <c r="A1" s="1" t="s">
        <v>0</v>
      </c>
      <c r="B1" s="2" t="str">
        <f ca="1">INDIRECT("$DD$9")</f>
        <v>Detroit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MI-510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Saginaw City &amp; County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United Way of Saginaw County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2116068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63232</v>
      </c>
      <c r="G9" s="31">
        <v>0</v>
      </c>
      <c r="H9" s="31">
        <v>165151</v>
      </c>
      <c r="I9" s="31">
        <v>15738</v>
      </c>
      <c r="J9" s="32">
        <v>0</v>
      </c>
      <c r="K9" s="33">
        <v>24411</v>
      </c>
      <c r="L9" s="34" t="s">
        <v>36</v>
      </c>
      <c r="M9" s="35"/>
      <c r="N9" s="35"/>
      <c r="O9" s="35"/>
      <c r="P9" s="35"/>
      <c r="Q9" s="35"/>
      <c r="R9" s="35"/>
      <c r="S9" s="35"/>
      <c r="T9" s="35" t="s">
        <v>36</v>
      </c>
      <c r="U9" s="36">
        <f t="shared" ref="U9:U32" si="0">SUM(M9:T9)</f>
        <v>0</v>
      </c>
      <c r="V9" s="37">
        <f t="shared" ref="V9:V32" si="1">SUM(F9:K9)</f>
        <v>268532</v>
      </c>
      <c r="W9" s="38"/>
      <c r="CT9">
        <v>186010</v>
      </c>
      <c r="CU9">
        <v>182141</v>
      </c>
      <c r="CV9" t="s">
        <v>37</v>
      </c>
      <c r="CW9">
        <v>1</v>
      </c>
      <c r="CX9" t="s">
        <v>36</v>
      </c>
      <c r="CY9" t="s">
        <v>36</v>
      </c>
      <c r="CZ9">
        <v>268532</v>
      </c>
      <c r="DA9">
        <v>268532</v>
      </c>
      <c r="DB9">
        <v>268532</v>
      </c>
      <c r="DC9" t="s">
        <v>38</v>
      </c>
      <c r="DD9" t="s">
        <v>39</v>
      </c>
      <c r="DE9" t="s">
        <v>31</v>
      </c>
      <c r="DF9" t="s">
        <v>40</v>
      </c>
      <c r="DG9" t="s">
        <v>41</v>
      </c>
    </row>
    <row r="10" spans="1:111" x14ac:dyDescent="0.45">
      <c r="A10" s="28" t="s">
        <v>42</v>
      </c>
      <c r="B10" s="28" t="s">
        <v>43</v>
      </c>
      <c r="C10" s="29" t="s">
        <v>44</v>
      </c>
      <c r="D10" s="29">
        <v>2023</v>
      </c>
      <c r="E10" s="30" t="s">
        <v>45</v>
      </c>
      <c r="F10" s="31">
        <v>0</v>
      </c>
      <c r="G10" s="31">
        <v>480840</v>
      </c>
      <c r="H10" s="31">
        <v>0</v>
      </c>
      <c r="I10" s="31">
        <v>0</v>
      </c>
      <c r="J10" s="32">
        <v>0</v>
      </c>
      <c r="K10" s="33">
        <v>26507</v>
      </c>
      <c r="L10" s="34" t="s">
        <v>46</v>
      </c>
      <c r="M10" s="35">
        <v>18</v>
      </c>
      <c r="N10" s="35">
        <v>0</v>
      </c>
      <c r="O10" s="35">
        <v>39</v>
      </c>
      <c r="P10" s="35">
        <v>7</v>
      </c>
      <c r="Q10" s="35">
        <v>2</v>
      </c>
      <c r="R10" s="35">
        <v>0</v>
      </c>
      <c r="S10" s="35">
        <v>0</v>
      </c>
      <c r="T10" s="35">
        <v>0</v>
      </c>
      <c r="U10" s="36">
        <f t="shared" si="0"/>
        <v>66</v>
      </c>
      <c r="V10" s="37">
        <f t="shared" si="1"/>
        <v>507347</v>
      </c>
      <c r="W10" s="38"/>
      <c r="CT10">
        <v>182923</v>
      </c>
      <c r="CU10">
        <v>182141</v>
      </c>
      <c r="CV10" t="s">
        <v>37</v>
      </c>
      <c r="CW10">
        <v>1</v>
      </c>
      <c r="CX10" t="s">
        <v>47</v>
      </c>
      <c r="CY10" t="s">
        <v>36</v>
      </c>
      <c r="CZ10">
        <v>505031</v>
      </c>
      <c r="DA10">
        <v>505031</v>
      </c>
      <c r="DB10">
        <v>507347</v>
      </c>
      <c r="DC10" t="s">
        <v>38</v>
      </c>
      <c r="DD10" t="s">
        <v>39</v>
      </c>
      <c r="DE10" t="s">
        <v>31</v>
      </c>
      <c r="DF10" t="s">
        <v>40</v>
      </c>
      <c r="DG10" t="s">
        <v>41</v>
      </c>
    </row>
    <row r="11" spans="1:111" x14ac:dyDescent="0.45">
      <c r="A11" s="28" t="s">
        <v>48</v>
      </c>
      <c r="B11" s="28" t="s">
        <v>49</v>
      </c>
      <c r="C11" s="29" t="s">
        <v>50</v>
      </c>
      <c r="D11" s="29">
        <v>2023</v>
      </c>
      <c r="E11" s="30" t="s">
        <v>45</v>
      </c>
      <c r="F11" s="31">
        <v>0</v>
      </c>
      <c r="G11" s="31">
        <v>156720</v>
      </c>
      <c r="H11" s="31">
        <v>0</v>
      </c>
      <c r="I11" s="31">
        <v>0</v>
      </c>
      <c r="J11" s="32">
        <v>0</v>
      </c>
      <c r="K11" s="33">
        <v>4635</v>
      </c>
      <c r="L11" s="34" t="s">
        <v>46</v>
      </c>
      <c r="M11" s="35">
        <v>0</v>
      </c>
      <c r="N11" s="35">
        <v>5</v>
      </c>
      <c r="O11" s="35">
        <v>11</v>
      </c>
      <c r="P11" s="35">
        <v>4</v>
      </c>
      <c r="Q11" s="35">
        <v>0</v>
      </c>
      <c r="R11" s="35">
        <v>0</v>
      </c>
      <c r="S11" s="35">
        <v>0</v>
      </c>
      <c r="T11" s="35">
        <v>0</v>
      </c>
      <c r="U11" s="36">
        <f t="shared" si="0"/>
        <v>20</v>
      </c>
      <c r="V11" s="37">
        <f t="shared" si="1"/>
        <v>161355</v>
      </c>
      <c r="W11" s="38"/>
      <c r="CT11">
        <v>189727</v>
      </c>
      <c r="CU11">
        <v>182141</v>
      </c>
      <c r="CV11" t="s">
        <v>37</v>
      </c>
      <c r="CW11">
        <v>1</v>
      </c>
      <c r="CX11" t="s">
        <v>47</v>
      </c>
      <c r="CY11" t="s">
        <v>36</v>
      </c>
      <c r="CZ11">
        <v>160515</v>
      </c>
      <c r="DA11">
        <v>160515</v>
      </c>
      <c r="DB11">
        <v>161355</v>
      </c>
      <c r="DC11" t="s">
        <v>38</v>
      </c>
      <c r="DD11" t="s">
        <v>39</v>
      </c>
      <c r="DE11" t="s">
        <v>31</v>
      </c>
      <c r="DF11" t="s">
        <v>40</v>
      </c>
      <c r="DG11" t="s">
        <v>41</v>
      </c>
    </row>
    <row r="12" spans="1:111" x14ac:dyDescent="0.45">
      <c r="A12" s="28" t="s">
        <v>48</v>
      </c>
      <c r="B12" s="28" t="s">
        <v>51</v>
      </c>
      <c r="C12" s="29" t="s">
        <v>52</v>
      </c>
      <c r="D12" s="29">
        <v>2023</v>
      </c>
      <c r="E12" s="30" t="s">
        <v>53</v>
      </c>
      <c r="F12" s="31">
        <v>0</v>
      </c>
      <c r="G12" s="31">
        <v>0</v>
      </c>
      <c r="H12" s="31">
        <v>42949</v>
      </c>
      <c r="I12" s="31">
        <v>28750</v>
      </c>
      <c r="J12" s="32">
        <v>0</v>
      </c>
      <c r="K12" s="33">
        <v>2250</v>
      </c>
      <c r="L12" s="34" t="s">
        <v>36</v>
      </c>
      <c r="M12" s="35"/>
      <c r="N12" s="35"/>
      <c r="O12" s="35"/>
      <c r="P12" s="35"/>
      <c r="Q12" s="35"/>
      <c r="R12" s="35"/>
      <c r="S12" s="35"/>
      <c r="T12" s="35" t="s">
        <v>36</v>
      </c>
      <c r="U12" s="36">
        <f t="shared" si="0"/>
        <v>0</v>
      </c>
      <c r="V12" s="37">
        <f t="shared" si="1"/>
        <v>73949</v>
      </c>
      <c r="W12" s="38"/>
      <c r="CT12">
        <v>189728</v>
      </c>
      <c r="CU12">
        <v>182141</v>
      </c>
      <c r="CV12" t="s">
        <v>37</v>
      </c>
      <c r="CW12">
        <v>1</v>
      </c>
      <c r="CX12" t="s">
        <v>36</v>
      </c>
      <c r="CY12" t="s">
        <v>36</v>
      </c>
      <c r="CZ12">
        <v>73949</v>
      </c>
      <c r="DA12">
        <v>73949</v>
      </c>
      <c r="DB12">
        <v>73949</v>
      </c>
      <c r="DC12" t="s">
        <v>38</v>
      </c>
      <c r="DD12" t="s">
        <v>39</v>
      </c>
      <c r="DE12" t="s">
        <v>31</v>
      </c>
      <c r="DF12" t="s">
        <v>40</v>
      </c>
      <c r="DG12" t="s">
        <v>41</v>
      </c>
    </row>
    <row r="13" spans="1:111" x14ac:dyDescent="0.45">
      <c r="A13" s="28" t="s">
        <v>54</v>
      </c>
      <c r="B13" s="28" t="s">
        <v>55</v>
      </c>
      <c r="C13" s="29" t="s">
        <v>56</v>
      </c>
      <c r="D13" s="29">
        <v>2023</v>
      </c>
      <c r="E13" s="30" t="s">
        <v>35</v>
      </c>
      <c r="F13" s="31">
        <v>0</v>
      </c>
      <c r="G13" s="31">
        <v>0</v>
      </c>
      <c r="H13" s="31">
        <v>0</v>
      </c>
      <c r="I13" s="31">
        <v>55489</v>
      </c>
      <c r="J13" s="32">
        <v>0</v>
      </c>
      <c r="K13" s="33">
        <v>3884</v>
      </c>
      <c r="L13" s="34" t="s">
        <v>36</v>
      </c>
      <c r="M13" s="35"/>
      <c r="N13" s="35"/>
      <c r="O13" s="35"/>
      <c r="P13" s="35"/>
      <c r="Q13" s="35"/>
      <c r="R13" s="35"/>
      <c r="S13" s="35"/>
      <c r="T13" s="35" t="s">
        <v>36</v>
      </c>
      <c r="U13" s="36">
        <f t="shared" si="0"/>
        <v>0</v>
      </c>
      <c r="V13" s="37">
        <f t="shared" si="1"/>
        <v>59373</v>
      </c>
      <c r="W13" s="38"/>
      <c r="CT13">
        <v>188518</v>
      </c>
      <c r="CU13">
        <v>182141</v>
      </c>
      <c r="CV13" t="s">
        <v>37</v>
      </c>
      <c r="CW13">
        <v>1</v>
      </c>
      <c r="CX13" t="s">
        <v>36</v>
      </c>
      <c r="CY13" t="s">
        <v>36</v>
      </c>
      <c r="CZ13">
        <v>59373</v>
      </c>
      <c r="DA13">
        <v>59373</v>
      </c>
      <c r="DB13">
        <v>59373</v>
      </c>
      <c r="DC13" t="s">
        <v>38</v>
      </c>
      <c r="DD13" t="s">
        <v>39</v>
      </c>
      <c r="DE13" t="s">
        <v>31</v>
      </c>
      <c r="DF13" t="s">
        <v>40</v>
      </c>
      <c r="DG13" t="s">
        <v>41</v>
      </c>
    </row>
    <row r="14" spans="1:111" x14ac:dyDescent="0.45">
      <c r="A14" s="28" t="s">
        <v>48</v>
      </c>
      <c r="B14" s="28" t="s">
        <v>57</v>
      </c>
      <c r="C14" s="29" t="s">
        <v>58</v>
      </c>
      <c r="D14" s="29">
        <v>2023</v>
      </c>
      <c r="E14" s="30" t="s">
        <v>35</v>
      </c>
      <c r="F14" s="31">
        <v>0</v>
      </c>
      <c r="G14" s="31">
        <v>0</v>
      </c>
      <c r="H14" s="31">
        <v>35286</v>
      </c>
      <c r="I14" s="31">
        <v>16637</v>
      </c>
      <c r="J14" s="32">
        <v>0</v>
      </c>
      <c r="K14" s="33">
        <v>2589</v>
      </c>
      <c r="L14" s="34" t="s">
        <v>36</v>
      </c>
      <c r="M14" s="35"/>
      <c r="N14" s="35"/>
      <c r="O14" s="35"/>
      <c r="P14" s="35"/>
      <c r="Q14" s="35"/>
      <c r="R14" s="35"/>
      <c r="S14" s="35"/>
      <c r="T14" s="35" t="s">
        <v>36</v>
      </c>
      <c r="U14" s="36">
        <f t="shared" si="0"/>
        <v>0</v>
      </c>
      <c r="V14" s="37">
        <f t="shared" si="1"/>
        <v>54512</v>
      </c>
      <c r="W14" s="38"/>
      <c r="CT14">
        <v>189731</v>
      </c>
      <c r="CU14">
        <v>182141</v>
      </c>
      <c r="CV14" t="s">
        <v>37</v>
      </c>
      <c r="CW14">
        <v>1</v>
      </c>
      <c r="CX14" t="s">
        <v>36</v>
      </c>
      <c r="CY14" t="s">
        <v>36</v>
      </c>
      <c r="CZ14">
        <v>54512</v>
      </c>
      <c r="DA14">
        <v>54512</v>
      </c>
      <c r="DB14">
        <v>54512</v>
      </c>
      <c r="DC14" t="s">
        <v>38</v>
      </c>
      <c r="DD14" t="s">
        <v>39</v>
      </c>
      <c r="DE14" t="s">
        <v>31</v>
      </c>
      <c r="DF14" t="s">
        <v>40</v>
      </c>
      <c r="DG14" t="s">
        <v>41</v>
      </c>
    </row>
    <row r="15" spans="1:111" x14ac:dyDescent="0.45">
      <c r="A15" s="28" t="s">
        <v>32</v>
      </c>
      <c r="B15" s="28" t="s">
        <v>59</v>
      </c>
      <c r="C15" s="29" t="s">
        <v>60</v>
      </c>
      <c r="D15" s="29">
        <v>2023</v>
      </c>
      <c r="E15" s="30" t="s">
        <v>45</v>
      </c>
      <c r="F15" s="31">
        <v>0</v>
      </c>
      <c r="G15" s="31">
        <v>60168</v>
      </c>
      <c r="H15" s="31">
        <v>0</v>
      </c>
      <c r="I15" s="31">
        <v>0</v>
      </c>
      <c r="J15" s="32">
        <v>0</v>
      </c>
      <c r="K15" s="33">
        <v>3266</v>
      </c>
      <c r="L15" s="34" t="s">
        <v>46</v>
      </c>
      <c r="M15" s="35">
        <v>0</v>
      </c>
      <c r="N15" s="35">
        <v>0</v>
      </c>
      <c r="O15" s="35">
        <v>2</v>
      </c>
      <c r="P15" s="35">
        <v>2</v>
      </c>
      <c r="Q15" s="35">
        <v>2</v>
      </c>
      <c r="R15" s="35">
        <v>0</v>
      </c>
      <c r="S15" s="35">
        <v>0</v>
      </c>
      <c r="T15" s="35">
        <v>0</v>
      </c>
      <c r="U15" s="36">
        <f t="shared" si="0"/>
        <v>6</v>
      </c>
      <c r="V15" s="37">
        <f t="shared" si="1"/>
        <v>63434</v>
      </c>
      <c r="W15" s="38"/>
      <c r="CT15">
        <v>186013</v>
      </c>
      <c r="CU15">
        <v>182141</v>
      </c>
      <c r="CV15" t="s">
        <v>37</v>
      </c>
      <c r="CW15">
        <v>1</v>
      </c>
      <c r="CX15" t="s">
        <v>47</v>
      </c>
      <c r="CY15" t="s">
        <v>36</v>
      </c>
      <c r="CZ15">
        <v>63002</v>
      </c>
      <c r="DA15">
        <v>63002</v>
      </c>
      <c r="DB15">
        <v>63434</v>
      </c>
      <c r="DC15" t="s">
        <v>38</v>
      </c>
      <c r="DD15" t="s">
        <v>39</v>
      </c>
      <c r="DE15" t="s">
        <v>31</v>
      </c>
      <c r="DF15" t="s">
        <v>40</v>
      </c>
      <c r="DG15" t="s">
        <v>41</v>
      </c>
    </row>
    <row r="16" spans="1:111" x14ac:dyDescent="0.45">
      <c r="A16" s="28" t="s">
        <v>61</v>
      </c>
      <c r="B16" s="28" t="s">
        <v>62</v>
      </c>
      <c r="C16" s="29" t="s">
        <v>63</v>
      </c>
      <c r="D16" s="29">
        <v>2023</v>
      </c>
      <c r="E16" s="30" t="s">
        <v>45</v>
      </c>
      <c r="F16" s="31">
        <v>0</v>
      </c>
      <c r="G16" s="31">
        <v>309108</v>
      </c>
      <c r="H16" s="31">
        <v>0</v>
      </c>
      <c r="I16" s="31">
        <v>0</v>
      </c>
      <c r="J16" s="32">
        <v>0</v>
      </c>
      <c r="K16" s="33">
        <v>15012</v>
      </c>
      <c r="L16" s="34" t="s">
        <v>46</v>
      </c>
      <c r="M16" s="35">
        <v>0</v>
      </c>
      <c r="N16" s="35">
        <v>0</v>
      </c>
      <c r="O16" s="35">
        <v>25</v>
      </c>
      <c r="P16" s="35">
        <v>4</v>
      </c>
      <c r="Q16" s="35">
        <v>2</v>
      </c>
      <c r="R16" s="35">
        <v>4</v>
      </c>
      <c r="S16" s="35">
        <v>0</v>
      </c>
      <c r="T16" s="35">
        <v>0</v>
      </c>
      <c r="U16" s="36">
        <f t="shared" si="0"/>
        <v>35</v>
      </c>
      <c r="V16" s="37">
        <f t="shared" si="1"/>
        <v>324120</v>
      </c>
      <c r="W16" s="38" t="s">
        <v>78</v>
      </c>
      <c r="CT16">
        <v>188735</v>
      </c>
      <c r="CU16">
        <v>182141</v>
      </c>
      <c r="CV16" t="s">
        <v>37</v>
      </c>
      <c r="CW16">
        <v>1</v>
      </c>
      <c r="CX16" t="s">
        <v>47</v>
      </c>
      <c r="CY16" t="s">
        <v>36</v>
      </c>
      <c r="CZ16">
        <v>40083</v>
      </c>
      <c r="DA16">
        <v>40083</v>
      </c>
      <c r="DB16">
        <v>40143</v>
      </c>
      <c r="DC16" t="s">
        <v>38</v>
      </c>
      <c r="DD16" t="s">
        <v>39</v>
      </c>
      <c r="DE16" t="s">
        <v>31</v>
      </c>
      <c r="DF16" t="s">
        <v>40</v>
      </c>
      <c r="DG16" t="s">
        <v>41</v>
      </c>
    </row>
    <row r="17" spans="1:111" x14ac:dyDescent="0.45">
      <c r="A17" s="28" t="s">
        <v>41</v>
      </c>
      <c r="B17" s="28" t="s">
        <v>64</v>
      </c>
      <c r="C17" s="29" t="s">
        <v>65</v>
      </c>
      <c r="D17" s="29">
        <v>2023</v>
      </c>
      <c r="E17" s="30" t="s">
        <v>17</v>
      </c>
      <c r="F17" s="31">
        <v>0</v>
      </c>
      <c r="G17" s="31">
        <v>0</v>
      </c>
      <c r="H17" s="31">
        <v>0</v>
      </c>
      <c r="I17" s="31">
        <v>0</v>
      </c>
      <c r="J17" s="32">
        <v>67152</v>
      </c>
      <c r="K17" s="33">
        <v>4700</v>
      </c>
      <c r="L17" s="34" t="s">
        <v>36</v>
      </c>
      <c r="M17" s="35"/>
      <c r="N17" s="35"/>
      <c r="O17" s="35"/>
      <c r="P17" s="35"/>
      <c r="Q17" s="35"/>
      <c r="R17" s="35"/>
      <c r="S17" s="35"/>
      <c r="T17" s="35" t="s">
        <v>36</v>
      </c>
      <c r="U17" s="36">
        <f t="shared" si="0"/>
        <v>0</v>
      </c>
      <c r="V17" s="37">
        <f t="shared" si="1"/>
        <v>71852</v>
      </c>
      <c r="W17" s="38"/>
      <c r="CT17">
        <v>190409</v>
      </c>
      <c r="CU17">
        <v>182141</v>
      </c>
      <c r="CV17" t="s">
        <v>37</v>
      </c>
      <c r="CW17">
        <v>1</v>
      </c>
      <c r="CX17" t="s">
        <v>36</v>
      </c>
      <c r="CY17" t="s">
        <v>36</v>
      </c>
      <c r="CZ17">
        <v>71852</v>
      </c>
      <c r="DA17">
        <v>71852</v>
      </c>
      <c r="DB17">
        <v>71852</v>
      </c>
      <c r="DC17" t="s">
        <v>38</v>
      </c>
      <c r="DD17" t="s">
        <v>39</v>
      </c>
      <c r="DE17" t="s">
        <v>31</v>
      </c>
      <c r="DF17" t="s">
        <v>40</v>
      </c>
      <c r="DG17" t="s">
        <v>41</v>
      </c>
    </row>
    <row r="18" spans="1:111" x14ac:dyDescent="0.45">
      <c r="A18" s="28" t="s">
        <v>32</v>
      </c>
      <c r="B18" s="28" t="s">
        <v>66</v>
      </c>
      <c r="C18" s="29" t="s">
        <v>67</v>
      </c>
      <c r="D18" s="29">
        <v>2023</v>
      </c>
      <c r="E18" s="30" t="s">
        <v>35</v>
      </c>
      <c r="F18" s="31">
        <v>55082</v>
      </c>
      <c r="G18" s="31">
        <v>0</v>
      </c>
      <c r="H18" s="31">
        <v>60426</v>
      </c>
      <c r="I18" s="31">
        <v>0</v>
      </c>
      <c r="J18" s="32">
        <v>0</v>
      </c>
      <c r="K18" s="33">
        <v>11550</v>
      </c>
      <c r="L18" s="34" t="s">
        <v>36</v>
      </c>
      <c r="M18" s="35"/>
      <c r="N18" s="35"/>
      <c r="O18" s="35"/>
      <c r="P18" s="35"/>
      <c r="Q18" s="35"/>
      <c r="R18" s="35"/>
      <c r="S18" s="35"/>
      <c r="T18" s="35" t="s">
        <v>36</v>
      </c>
      <c r="U18" s="36">
        <f t="shared" si="0"/>
        <v>0</v>
      </c>
      <c r="V18" s="37">
        <f t="shared" si="1"/>
        <v>127058</v>
      </c>
      <c r="W18" s="38"/>
      <c r="CT18">
        <v>186011</v>
      </c>
      <c r="CU18">
        <v>182141</v>
      </c>
      <c r="CV18" t="s">
        <v>37</v>
      </c>
      <c r="CW18">
        <v>1</v>
      </c>
      <c r="CX18" t="s">
        <v>36</v>
      </c>
      <c r="CY18" t="s">
        <v>36</v>
      </c>
      <c r="CZ18">
        <v>127058</v>
      </c>
      <c r="DA18">
        <v>127058</v>
      </c>
      <c r="DB18">
        <v>127058</v>
      </c>
      <c r="DC18" t="s">
        <v>38</v>
      </c>
      <c r="DD18" t="s">
        <v>39</v>
      </c>
      <c r="DE18" t="s">
        <v>31</v>
      </c>
      <c r="DF18" t="s">
        <v>40</v>
      </c>
      <c r="DG18" t="s">
        <v>41</v>
      </c>
    </row>
    <row r="19" spans="1:111" x14ac:dyDescent="0.45">
      <c r="A19" s="28" t="s">
        <v>48</v>
      </c>
      <c r="B19" s="28" t="s">
        <v>68</v>
      </c>
      <c r="C19" s="29" t="s">
        <v>69</v>
      </c>
      <c r="D19" s="29">
        <v>2023</v>
      </c>
      <c r="E19" s="30" t="s">
        <v>45</v>
      </c>
      <c r="F19" s="31">
        <v>0</v>
      </c>
      <c r="G19" s="31">
        <v>9996</v>
      </c>
      <c r="H19" s="31">
        <v>3100</v>
      </c>
      <c r="I19" s="31">
        <v>0</v>
      </c>
      <c r="J19" s="32">
        <v>0</v>
      </c>
      <c r="K19" s="33">
        <v>813</v>
      </c>
      <c r="L19" s="34" t="s">
        <v>46</v>
      </c>
      <c r="M19" s="35">
        <v>0</v>
      </c>
      <c r="N19" s="35">
        <v>0</v>
      </c>
      <c r="O19" s="35">
        <v>0</v>
      </c>
      <c r="P19" s="35">
        <v>1</v>
      </c>
      <c r="Q19" s="35">
        <v>0</v>
      </c>
      <c r="R19" s="35">
        <v>0</v>
      </c>
      <c r="S19" s="35">
        <v>0</v>
      </c>
      <c r="T19" s="35">
        <v>0</v>
      </c>
      <c r="U19" s="36">
        <f t="shared" si="0"/>
        <v>1</v>
      </c>
      <c r="V19" s="37">
        <f t="shared" si="1"/>
        <v>13909</v>
      </c>
      <c r="W19" s="38"/>
      <c r="CT19">
        <v>189730</v>
      </c>
      <c r="CU19">
        <v>182141</v>
      </c>
      <c r="CV19" t="s">
        <v>37</v>
      </c>
      <c r="CW19">
        <v>1</v>
      </c>
      <c r="CX19" t="s">
        <v>70</v>
      </c>
      <c r="CY19" t="s">
        <v>36</v>
      </c>
      <c r="CZ19">
        <v>13837</v>
      </c>
      <c r="DA19">
        <v>13837</v>
      </c>
      <c r="DB19">
        <v>13909</v>
      </c>
      <c r="DC19" t="s">
        <v>38</v>
      </c>
      <c r="DD19" t="s">
        <v>39</v>
      </c>
      <c r="DE19" t="s">
        <v>31</v>
      </c>
      <c r="DF19" t="s">
        <v>40</v>
      </c>
      <c r="DG19" t="s">
        <v>41</v>
      </c>
    </row>
    <row r="20" spans="1:111" x14ac:dyDescent="0.45">
      <c r="A20" s="28" t="s">
        <v>48</v>
      </c>
      <c r="B20" s="28" t="s">
        <v>71</v>
      </c>
      <c r="C20" s="29" t="s">
        <v>72</v>
      </c>
      <c r="D20" s="29">
        <v>2023</v>
      </c>
      <c r="E20" s="30" t="s">
        <v>45</v>
      </c>
      <c r="F20" s="31">
        <v>0</v>
      </c>
      <c r="G20" s="31">
        <v>39984</v>
      </c>
      <c r="H20" s="31">
        <v>0</v>
      </c>
      <c r="I20" s="31">
        <v>0</v>
      </c>
      <c r="J20" s="32">
        <v>0</v>
      </c>
      <c r="K20" s="33">
        <v>2382</v>
      </c>
      <c r="L20" s="34" t="s">
        <v>46</v>
      </c>
      <c r="M20" s="35">
        <v>0</v>
      </c>
      <c r="N20" s="35">
        <v>0</v>
      </c>
      <c r="O20" s="35">
        <v>0</v>
      </c>
      <c r="P20" s="35">
        <v>4</v>
      </c>
      <c r="Q20" s="35">
        <v>0</v>
      </c>
      <c r="R20" s="35">
        <v>0</v>
      </c>
      <c r="S20" s="35">
        <v>0</v>
      </c>
      <c r="T20" s="35">
        <v>0</v>
      </c>
      <c r="U20" s="36">
        <f t="shared" si="0"/>
        <v>4</v>
      </c>
      <c r="V20" s="37">
        <f t="shared" si="1"/>
        <v>42366</v>
      </c>
      <c r="W20" s="38"/>
      <c r="CT20">
        <v>189729</v>
      </c>
      <c r="CU20">
        <v>182141</v>
      </c>
      <c r="CV20" t="s">
        <v>37</v>
      </c>
      <c r="CW20">
        <v>1</v>
      </c>
      <c r="CX20" t="s">
        <v>47</v>
      </c>
      <c r="CY20" t="s">
        <v>36</v>
      </c>
      <c r="CZ20">
        <v>42078</v>
      </c>
      <c r="DA20">
        <v>42078</v>
      </c>
      <c r="DB20">
        <v>42366</v>
      </c>
      <c r="DC20" t="s">
        <v>38</v>
      </c>
      <c r="DD20" t="s">
        <v>39</v>
      </c>
      <c r="DE20" t="s">
        <v>31</v>
      </c>
      <c r="DF20" t="s">
        <v>40</v>
      </c>
      <c r="DG20" t="s">
        <v>41</v>
      </c>
    </row>
    <row r="21" spans="1:111" x14ac:dyDescent="0.45">
      <c r="A21" s="28" t="s">
        <v>54</v>
      </c>
      <c r="B21" s="28" t="s">
        <v>73</v>
      </c>
      <c r="C21" s="29" t="s">
        <v>74</v>
      </c>
      <c r="D21" s="29">
        <v>2023</v>
      </c>
      <c r="E21" s="30" t="s">
        <v>45</v>
      </c>
      <c r="F21" s="31">
        <v>0</v>
      </c>
      <c r="G21" s="31">
        <v>133140</v>
      </c>
      <c r="H21" s="31">
        <v>15322</v>
      </c>
      <c r="I21" s="31">
        <v>0</v>
      </c>
      <c r="J21" s="32">
        <v>0</v>
      </c>
      <c r="K21" s="33">
        <v>8920</v>
      </c>
      <c r="L21" s="34" t="s">
        <v>46</v>
      </c>
      <c r="M21" s="35">
        <v>0</v>
      </c>
      <c r="N21" s="35">
        <v>0</v>
      </c>
      <c r="O21" s="35">
        <v>7</v>
      </c>
      <c r="P21" s="35">
        <v>8</v>
      </c>
      <c r="Q21" s="35">
        <v>0</v>
      </c>
      <c r="R21" s="35">
        <v>0</v>
      </c>
      <c r="S21" s="35">
        <v>0</v>
      </c>
      <c r="T21" s="35">
        <v>0</v>
      </c>
      <c r="U21" s="36">
        <f t="shared" si="0"/>
        <v>15</v>
      </c>
      <c r="V21" s="37">
        <f t="shared" si="1"/>
        <v>157382</v>
      </c>
      <c r="W21" s="38"/>
      <c r="CT21">
        <v>188521</v>
      </c>
      <c r="CU21">
        <v>182141</v>
      </c>
      <c r="CV21" t="s">
        <v>37</v>
      </c>
      <c r="CW21">
        <v>1</v>
      </c>
      <c r="CX21" t="s">
        <v>70</v>
      </c>
      <c r="CY21" t="s">
        <v>36</v>
      </c>
      <c r="CZ21">
        <v>156722</v>
      </c>
      <c r="DA21">
        <v>156722</v>
      </c>
      <c r="DB21">
        <v>157382</v>
      </c>
      <c r="DC21" t="s">
        <v>38</v>
      </c>
      <c r="DD21" t="s">
        <v>39</v>
      </c>
      <c r="DE21" t="s">
        <v>31</v>
      </c>
      <c r="DF21" t="s">
        <v>40</v>
      </c>
      <c r="DG21" t="s">
        <v>41</v>
      </c>
    </row>
    <row r="22" spans="1:111" x14ac:dyDescent="0.45">
      <c r="A22" s="28" t="s">
        <v>32</v>
      </c>
      <c r="B22" s="28" t="s">
        <v>75</v>
      </c>
      <c r="C22" s="29" t="s">
        <v>76</v>
      </c>
      <c r="D22" s="29">
        <v>2023</v>
      </c>
      <c r="E22" s="30" t="s">
        <v>77</v>
      </c>
      <c r="F22" s="31">
        <v>37200</v>
      </c>
      <c r="G22" s="31">
        <v>75264</v>
      </c>
      <c r="H22" s="31">
        <v>56000</v>
      </c>
      <c r="I22" s="31">
        <v>4200</v>
      </c>
      <c r="J22" s="32">
        <v>1550</v>
      </c>
      <c r="K22" s="33">
        <v>16665</v>
      </c>
      <c r="L22" s="34" t="s">
        <v>46</v>
      </c>
      <c r="M22" s="35">
        <v>0</v>
      </c>
      <c r="N22" s="35">
        <v>0</v>
      </c>
      <c r="O22" s="35">
        <v>3</v>
      </c>
      <c r="P22" s="35">
        <v>4</v>
      </c>
      <c r="Q22" s="35">
        <v>1</v>
      </c>
      <c r="R22" s="35">
        <v>0</v>
      </c>
      <c r="S22" s="35">
        <v>0</v>
      </c>
      <c r="T22" s="35">
        <v>0</v>
      </c>
      <c r="U22" s="36">
        <f t="shared" si="0"/>
        <v>8</v>
      </c>
      <c r="V22" s="37">
        <f t="shared" si="1"/>
        <v>190879</v>
      </c>
      <c r="W22" s="38"/>
      <c r="CT22">
        <v>186012</v>
      </c>
      <c r="CU22">
        <v>182141</v>
      </c>
      <c r="CV22" t="s">
        <v>37</v>
      </c>
      <c r="CW22">
        <v>1</v>
      </c>
      <c r="CX22" t="s">
        <v>36</v>
      </c>
      <c r="CY22" t="s">
        <v>36</v>
      </c>
      <c r="CZ22">
        <v>190423</v>
      </c>
      <c r="DA22">
        <v>190423</v>
      </c>
      <c r="DB22">
        <v>190879</v>
      </c>
      <c r="DC22" t="s">
        <v>38</v>
      </c>
      <c r="DD22" t="s">
        <v>39</v>
      </c>
      <c r="DE22" t="s">
        <v>31</v>
      </c>
      <c r="DF22" t="s">
        <v>40</v>
      </c>
      <c r="DG22" t="s">
        <v>41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  <row r="30" spans="1:111" x14ac:dyDescent="0.45">
      <c r="A30" s="28"/>
      <c r="B30" s="28"/>
      <c r="C30" s="29"/>
      <c r="D30" s="29"/>
      <c r="E30" s="30"/>
      <c r="F30" s="31"/>
      <c r="G30" s="32"/>
      <c r="H30" s="32"/>
      <c r="I30" s="32"/>
      <c r="J30" s="32"/>
      <c r="K30" s="33"/>
      <c r="L30" s="34"/>
      <c r="M30" s="35"/>
      <c r="N30" s="35"/>
      <c r="O30" s="35"/>
      <c r="P30" s="35"/>
      <c r="Q30" s="35"/>
      <c r="R30" s="35"/>
      <c r="S30" s="35"/>
      <c r="T30" s="35"/>
      <c r="U30" s="36">
        <f t="shared" si="0"/>
        <v>0</v>
      </c>
      <c r="V30" s="37">
        <f t="shared" si="1"/>
        <v>0</v>
      </c>
      <c r="W30" s="38"/>
      <c r="DE30" t="s">
        <v>31</v>
      </c>
    </row>
    <row r="31" spans="1:111" x14ac:dyDescent="0.45">
      <c r="A31" s="28"/>
      <c r="B31" s="28"/>
      <c r="C31" s="29"/>
      <c r="D31" s="29"/>
      <c r="E31" s="30"/>
      <c r="F31" s="31"/>
      <c r="G31" s="32"/>
      <c r="H31" s="32"/>
      <c r="I31" s="32"/>
      <c r="J31" s="32"/>
      <c r="K31" s="33"/>
      <c r="L31" s="34"/>
      <c r="M31" s="35"/>
      <c r="N31" s="35"/>
      <c r="O31" s="35"/>
      <c r="P31" s="35"/>
      <c r="Q31" s="35"/>
      <c r="R31" s="35"/>
      <c r="S31" s="35"/>
      <c r="T31" s="35"/>
      <c r="U31" s="36">
        <f t="shared" si="0"/>
        <v>0</v>
      </c>
      <c r="V31" s="37">
        <f t="shared" si="1"/>
        <v>0</v>
      </c>
      <c r="W31" s="38"/>
      <c r="DE31" t="s">
        <v>31</v>
      </c>
    </row>
    <row r="32" spans="1:111" x14ac:dyDescent="0.45">
      <c r="A32" s="28"/>
      <c r="B32" s="28"/>
      <c r="C32" s="29"/>
      <c r="D32" s="29"/>
      <c r="E32" s="30"/>
      <c r="F32" s="31"/>
      <c r="G32" s="32"/>
      <c r="H32" s="32"/>
      <c r="I32" s="32"/>
      <c r="J32" s="32"/>
      <c r="K32" s="33"/>
      <c r="L32" s="34"/>
      <c r="M32" s="35"/>
      <c r="N32" s="35"/>
      <c r="O32" s="35"/>
      <c r="P32" s="35"/>
      <c r="Q32" s="35"/>
      <c r="R32" s="35"/>
      <c r="S32" s="35"/>
      <c r="T32" s="35"/>
      <c r="U32" s="36">
        <f t="shared" si="0"/>
        <v>0</v>
      </c>
      <c r="V32" s="37">
        <f t="shared" si="1"/>
        <v>0</v>
      </c>
      <c r="W32" s="38"/>
      <c r="DE32" t="s">
        <v>31</v>
      </c>
    </row>
  </sheetData>
  <autoFilter ref="A8:W8" xr:uid="{ED5DFA58-20C5-42E0-A81D-2F800D61F1A7}"/>
  <conditionalFormatting sqref="V9:V32">
    <cfRule type="cellIs" dxfId="3" priority="4" operator="lessThan">
      <formula>0</formula>
    </cfRule>
  </conditionalFormatting>
  <conditionalFormatting sqref="C9:C32">
    <cfRule type="expression" dxfId="2" priority="3">
      <formula>(CW9&gt;1)</formula>
    </cfRule>
  </conditionalFormatting>
  <conditionalFormatting sqref="V9:V32">
    <cfRule type="expression" dxfId="1" priority="2">
      <formula>#REF!&lt;0</formula>
    </cfRule>
  </conditionalFormatting>
  <conditionalFormatting sqref="D9:D32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32" xr:uid="{A8CC7265-5815-4BB5-B005-93EBC94CB331}">
      <formula1>"N/A, FMR, Actual Rent"</formula1>
    </dataValidation>
    <dataValidation type="list" allowBlank="1" showInputMessage="1" showErrorMessage="1" sqref="E9:E32" xr:uid="{11ED4B62-4014-4759-96E2-9BEAD493E321}">
      <formula1>"PH, TH, Joint TH &amp; PH-RRH, HMIS, SSO, TRA, PRA, SRA, S+C/SRO"</formula1>
    </dataValidation>
    <dataValidation allowBlank="1" showErrorMessage="1" sqref="A8:W8" xr:uid="{6ACC0D0C-764F-419E-8D05-0608C73BC6E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2022-06-30T21:53:15Z</dcterms:created>
  <dcterms:modified xsi:type="dcterms:W3CDTF">2022-07-06T21:53:55Z</dcterms:modified>
</cp:coreProperties>
</file>