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B76C43E-5D6E-49D8-8C00-81B2764E382E}" xr6:coauthVersionLast="47" xr6:coauthVersionMax="47" xr10:uidLastSave="{00000000-0000-0000-0000-000000000000}"/>
  <bookViews>
    <workbookView xWindow="-98" yWindow="-98" windowWidth="25846" windowHeight="14941" xr2:uid="{AFAEAFD0-AC7F-437F-9FC6-2739C63F972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<sst xmlns="http://schemas.openxmlformats.org/spreadsheetml/2006/main" count="139" uniqueCount="85">
  <si>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</si>
  <si>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</si>
  <si>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</si>
  <si>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</si>
  <si>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</si>
  <si>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</si>
  <si>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</si>
  <si>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</si>
  <si>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</si>
  <si>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</si>
  <si>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</si>
  <si>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</si>
  <si>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</si>
  <si>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</si>
  <si>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</si>
  <si>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</si>
  <si>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</si>
  <si>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</si>
  <si>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</si>
  <si>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</si>
  <si>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</si>
  <si>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</si>
  <si>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</si>
  <si>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</si>
  <si>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</si>
  <si>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</si>
  <si>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</si>
  <si>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</si>
  <si>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</si>
  <si>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</si>
  <si>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MI-506</t>
  </si>
  <si>
    <t>Heartside Nonprofit Housing Corporation</t>
  </si>
  <si>
    <t>Ferguson Apartments</t>
  </si>
  <si>
    <t>MI0160L5F062114</t>
  </si>
  <si>
    <t>PH</t>
  </si>
  <si>
    <t/>
  </si>
  <si>
    <t>Detroit</t>
  </si>
  <si>
    <t>Grand Rapids, Wyoming/Kent County CoC</t>
  </si>
  <si>
    <t>Heart of West Michigan United Way</t>
  </si>
  <si>
    <t>The Salvation Army</t>
  </si>
  <si>
    <t>Housing Assessment Program</t>
  </si>
  <si>
    <t>MI0165L5F062114</t>
  </si>
  <si>
    <t>SSO</t>
  </si>
  <si>
    <t>Grand Rapids Housing Commission</t>
  </si>
  <si>
    <t>Hope community</t>
  </si>
  <si>
    <t>MI0166L5F062114</t>
  </si>
  <si>
    <t>YWCA West Central Michigan</t>
  </si>
  <si>
    <t>Project HEAL 2021</t>
  </si>
  <si>
    <t>MI0171L5F062114</t>
  </si>
  <si>
    <t>TH</t>
  </si>
  <si>
    <t>County of Kent</t>
  </si>
  <si>
    <t>Shelter Plus Care TRA_CR 2021</t>
  </si>
  <si>
    <t>MI0173L5F062114</t>
  </si>
  <si>
    <t>FMR</t>
  </si>
  <si>
    <t>Shelter Plus Care SRA_CR 2021</t>
  </si>
  <si>
    <t>MI0174L5F062114</t>
  </si>
  <si>
    <t>Verne Barry Place</t>
  </si>
  <si>
    <t>MI0293L5F062113</t>
  </si>
  <si>
    <t>Community Rebuilders</t>
  </si>
  <si>
    <t>LOFT Combined</t>
  </si>
  <si>
    <t>MI0315L5F062111</t>
  </si>
  <si>
    <t>HEROES</t>
  </si>
  <si>
    <t>MI0345L5F062110</t>
  </si>
  <si>
    <t>Commerce Apartments</t>
  </si>
  <si>
    <t>MI0374L5F062108</t>
  </si>
  <si>
    <t>MI0398L5F062109</t>
  </si>
  <si>
    <t>Housing Solutions</t>
  </si>
  <si>
    <t>MI0412L5F062108</t>
  </si>
  <si>
    <t>Inner City Christian Federation</t>
  </si>
  <si>
    <t>ICCF PPH3 Renewal PSH Application FY2021</t>
  </si>
  <si>
    <t>MI0413L5F062108</t>
  </si>
  <si>
    <t>Keys First</t>
  </si>
  <si>
    <t>MI0415L5F062108</t>
  </si>
  <si>
    <t>Coordinated Entry</t>
  </si>
  <si>
    <t>MI0529L5F062105</t>
  </si>
  <si>
    <t>Central Territory of the Salvation Army</t>
  </si>
  <si>
    <t>MI0577L5F062102</t>
  </si>
  <si>
    <t>First Step Housing</t>
  </si>
  <si>
    <t>MI0578L5F062104</t>
  </si>
  <si>
    <t>Joint TH &amp; PH-RRH</t>
  </si>
  <si>
    <t>Project HEAL TH-RRH 2021</t>
  </si>
  <si>
    <t>MI0616D5F062103</t>
  </si>
  <si>
    <t>PACT (Partners Achieving Change Together)</t>
  </si>
  <si>
    <t>MI0650D5F062102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</si>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</sst>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5805-28EE-46BC-97DD-B6AF1AABE378}">
  <sheetPr codeName="Sheet177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7376285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60000</v>
      </c>
      <c r="I9" s="30">
        <v>0</v>
      </c>
      <c r="J9" s="31">
        <v>0</v>
      </c>
      <c r="K9" s="32">
        <v>3000</v>
      </c>
      <c r="L9" s="33" t="s">
        <v>84</v>
      </c>
      <c r="M9" s="34">
        <v>101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7" si="0">SUM(M9:T9)</f>
        <v>101</v>
      </c>
      <c r="V9" s="36">
        <f t="shared" ref="V9:V37" si="1">SUM(F9:K9)</f>
        <v>63000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0">
        <v>0</v>
      </c>
      <c r="H10" s="30">
        <v>192108</v>
      </c>
      <c r="I10" s="30">
        <v>0</v>
      </c>
      <c r="J10" s="31">
        <v>25500</v>
      </c>
      <c r="K10" s="32">
        <v>10880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228488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0</v>
      </c>
      <c r="G11" s="30">
        <v>0</v>
      </c>
      <c r="H11" s="30">
        <v>149663</v>
      </c>
      <c r="I11" s="30">
        <v>0</v>
      </c>
      <c r="J11" s="31">
        <v>0</v>
      </c>
      <c r="K11" s="32">
        <v>10000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159663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49</v>
      </c>
      <c r="F12" s="30">
        <v>177490</v>
      </c>
      <c r="G12" s="30">
        <v>0</v>
      </c>
      <c r="H12" s="30">
        <v>163000</v>
      </c>
      <c r="I12" s="30">
        <v>33000</v>
      </c>
      <c r="J12" s="31">
        <v>0</v>
      </c>
      <c r="K12" s="32">
        <v>25878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399368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2023</v>
      </c>
      <c r="E13" s="29" t="s">
        <v>34</v>
      </c>
      <c r="F13" s="30">
        <v>0</v>
      </c>
      <c r="G13" s="30">
        <v>1115220</v>
      </c>
      <c r="H13" s="30">
        <v>0</v>
      </c>
      <c r="I13" s="30">
        <v>0</v>
      </c>
      <c r="J13" s="31">
        <v>0</v>
      </c>
      <c r="K13" s="32">
        <v>55623</v>
      </c>
      <c r="L13" s="33" t="s">
        <v>53</v>
      </c>
      <c r="M13" s="34">
        <v>0</v>
      </c>
      <c r="N13" s="34">
        <v>0</v>
      </c>
      <c r="O13" s="34">
        <v>50</v>
      </c>
      <c r="P13" s="34">
        <v>27</v>
      </c>
      <c r="Q13" s="34">
        <v>15</v>
      </c>
      <c r="R13" s="34">
        <v>1</v>
      </c>
      <c r="S13" s="34">
        <v>0</v>
      </c>
      <c r="T13" s="34">
        <v>0</v>
      </c>
      <c r="U13" s="35">
        <f t="shared" si="0"/>
        <v>93</v>
      </c>
      <c r="V13" s="36">
        <f t="shared" si="1"/>
        <v>1170843</v>
      </c>
    </row>
    <row r="14" spans="1:22" x14ac:dyDescent="0.45">
      <c r="A14" s="27" t="s">
        <v>50</v>
      </c>
      <c r="B14" s="27" t="s">
        <v>54</v>
      </c>
      <c r="C14" s="28" t="s">
        <v>55</v>
      </c>
      <c r="D14" s="28">
        <v>2023</v>
      </c>
      <c r="E14" s="29" t="s">
        <v>34</v>
      </c>
      <c r="F14" s="30">
        <v>0</v>
      </c>
      <c r="G14" s="30">
        <v>547848</v>
      </c>
      <c r="H14" s="30">
        <v>0</v>
      </c>
      <c r="I14" s="30">
        <v>0</v>
      </c>
      <c r="J14" s="31">
        <v>0</v>
      </c>
      <c r="K14" s="32">
        <v>27369</v>
      </c>
      <c r="L14" s="33" t="s">
        <v>53</v>
      </c>
      <c r="M14" s="34">
        <v>9</v>
      </c>
      <c r="N14" s="34">
        <v>2</v>
      </c>
      <c r="O14" s="34">
        <v>22</v>
      </c>
      <c r="P14" s="34">
        <v>11</v>
      </c>
      <c r="Q14" s="34">
        <v>5</v>
      </c>
      <c r="R14" s="34">
        <v>1</v>
      </c>
      <c r="S14" s="34">
        <v>0</v>
      </c>
      <c r="T14" s="34">
        <v>0</v>
      </c>
      <c r="U14" s="35">
        <f t="shared" si="0"/>
        <v>50</v>
      </c>
      <c r="V14" s="36">
        <f t="shared" si="1"/>
        <v>575217</v>
      </c>
    </row>
    <row r="15" spans="1:22" x14ac:dyDescent="0.45">
      <c r="A15" s="27" t="s">
        <v>31</v>
      </c>
      <c r="B15" s="27" t="s">
        <v>56</v>
      </c>
      <c r="C15" s="28" t="s">
        <v>57</v>
      </c>
      <c r="D15" s="28">
        <v>2023</v>
      </c>
      <c r="E15" s="29" t="s">
        <v>34</v>
      </c>
      <c r="F15" s="30">
        <v>0</v>
      </c>
      <c r="G15" s="30">
        <v>0</v>
      </c>
      <c r="H15" s="30">
        <v>0</v>
      </c>
      <c r="I15" s="30">
        <v>157720</v>
      </c>
      <c r="J15" s="31">
        <v>0</v>
      </c>
      <c r="K15" s="32">
        <v>0</v>
      </c>
      <c r="L15" s="33" t="s">
        <v>84</v>
      </c>
      <c r="M15" s="34">
        <v>116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116</v>
      </c>
      <c r="V15" s="36">
        <f t="shared" si="1"/>
        <v>157720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2023</v>
      </c>
      <c r="E16" s="29" t="s">
        <v>34</v>
      </c>
      <c r="F16" s="30">
        <v>234178</v>
      </c>
      <c r="G16" s="30">
        <v>0</v>
      </c>
      <c r="H16" s="30">
        <v>103332</v>
      </c>
      <c r="I16" s="30">
        <v>41834</v>
      </c>
      <c r="J16" s="31">
        <v>11773</v>
      </c>
      <c r="K16" s="32">
        <v>24965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416082</v>
      </c>
    </row>
    <row r="17" spans="1:22" x14ac:dyDescent="0.45">
      <c r="A17" s="27" t="s">
        <v>58</v>
      </c>
      <c r="B17" s="27" t="s">
        <v>61</v>
      </c>
      <c r="C17" s="28" t="s">
        <v>62</v>
      </c>
      <c r="D17" s="28">
        <v>2023</v>
      </c>
      <c r="E17" s="29" t="s">
        <v>34</v>
      </c>
      <c r="F17" s="30">
        <v>110995</v>
      </c>
      <c r="G17" s="30">
        <v>0</v>
      </c>
      <c r="H17" s="30">
        <v>15324</v>
      </c>
      <c r="I17" s="30">
        <v>26483</v>
      </c>
      <c r="J17" s="31">
        <v>0</v>
      </c>
      <c r="K17" s="32">
        <v>8162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160964</v>
      </c>
    </row>
    <row r="18" spans="1:22" x14ac:dyDescent="0.45">
      <c r="A18" s="27" t="s">
        <v>31</v>
      </c>
      <c r="B18" s="27" t="s">
        <v>63</v>
      </c>
      <c r="C18" s="28" t="s">
        <v>64</v>
      </c>
      <c r="D18" s="28">
        <v>2023</v>
      </c>
      <c r="E18" s="29" t="s">
        <v>34</v>
      </c>
      <c r="F18" s="30">
        <v>0</v>
      </c>
      <c r="G18" s="30">
        <v>0</v>
      </c>
      <c r="H18" s="30">
        <v>0</v>
      </c>
      <c r="I18" s="30">
        <v>255871</v>
      </c>
      <c r="J18" s="31">
        <v>0</v>
      </c>
      <c r="K18" s="32">
        <v>13370</v>
      </c>
      <c r="L18" s="33" t="s">
        <v>84</v>
      </c>
      <c r="M18" s="34">
        <v>0</v>
      </c>
      <c r="N18" s="34">
        <v>0</v>
      </c>
      <c r="O18" s="34">
        <v>42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42</v>
      </c>
      <c r="V18" s="36">
        <f t="shared" si="1"/>
        <v>269241</v>
      </c>
    </row>
    <row r="19" spans="1:22" x14ac:dyDescent="0.45">
      <c r="A19" s="27" t="s">
        <v>38</v>
      </c>
      <c r="B19" s="27" t="s">
        <v>17</v>
      </c>
      <c r="C19" s="28" t="s">
        <v>65</v>
      </c>
      <c r="D19" s="28">
        <v>2023</v>
      </c>
      <c r="E19" s="29" t="s">
        <v>17</v>
      </c>
      <c r="F19" s="30">
        <v>0</v>
      </c>
      <c r="G19" s="30">
        <v>0</v>
      </c>
      <c r="H19" s="30">
        <v>0</v>
      </c>
      <c r="I19" s="30">
        <v>0</v>
      </c>
      <c r="J19" s="31">
        <v>93458</v>
      </c>
      <c r="K19" s="32">
        <v>6542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100000</v>
      </c>
    </row>
    <row r="20" spans="1:22" x14ac:dyDescent="0.45">
      <c r="A20" s="27" t="s">
        <v>58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313469</v>
      </c>
      <c r="G20" s="30">
        <v>0</v>
      </c>
      <c r="H20" s="30">
        <v>190027</v>
      </c>
      <c r="I20" s="30">
        <v>15210</v>
      </c>
      <c r="J20" s="31">
        <v>47090</v>
      </c>
      <c r="K20" s="32">
        <v>36147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601943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0">
        <v>0</v>
      </c>
      <c r="H21" s="30">
        <v>30000</v>
      </c>
      <c r="I21" s="30">
        <v>4909</v>
      </c>
      <c r="J21" s="31">
        <v>0</v>
      </c>
      <c r="K21" s="32">
        <v>3395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38304</v>
      </c>
    </row>
    <row r="22" spans="1:22" x14ac:dyDescent="0.45">
      <c r="A22" s="27" t="s">
        <v>58</v>
      </c>
      <c r="B22" s="27" t="s">
        <v>71</v>
      </c>
      <c r="C22" s="28" t="s">
        <v>72</v>
      </c>
      <c r="D22" s="28">
        <v>2023</v>
      </c>
      <c r="E22" s="29" t="s">
        <v>34</v>
      </c>
      <c r="F22" s="30">
        <v>0</v>
      </c>
      <c r="G22" s="30">
        <v>445248</v>
      </c>
      <c r="H22" s="30">
        <v>391463</v>
      </c>
      <c r="I22" s="30">
        <v>0</v>
      </c>
      <c r="J22" s="31">
        <v>41200</v>
      </c>
      <c r="K22" s="32">
        <v>54435</v>
      </c>
      <c r="L22" s="33" t="s">
        <v>53</v>
      </c>
      <c r="M22" s="34">
        <v>0</v>
      </c>
      <c r="N22" s="34">
        <v>0</v>
      </c>
      <c r="O22" s="34">
        <v>0</v>
      </c>
      <c r="P22" s="34">
        <v>4</v>
      </c>
      <c r="Q22" s="34">
        <v>10</v>
      </c>
      <c r="R22" s="34">
        <v>8</v>
      </c>
      <c r="S22" s="34">
        <v>4</v>
      </c>
      <c r="T22" s="34">
        <v>0</v>
      </c>
      <c r="U22" s="35">
        <f t="shared" si="0"/>
        <v>26</v>
      </c>
      <c r="V22" s="36">
        <f t="shared" si="1"/>
        <v>932346</v>
      </c>
    </row>
    <row r="23" spans="1:22" x14ac:dyDescent="0.45">
      <c r="A23" s="27" t="s">
        <v>39</v>
      </c>
      <c r="B23" s="27" t="s">
        <v>73</v>
      </c>
      <c r="C23" s="28" t="s">
        <v>74</v>
      </c>
      <c r="D23" s="28">
        <v>2023</v>
      </c>
      <c r="E23" s="29" t="s">
        <v>42</v>
      </c>
      <c r="F23" s="30">
        <v>0</v>
      </c>
      <c r="G23" s="30">
        <v>0</v>
      </c>
      <c r="H23" s="30">
        <v>61334</v>
      </c>
      <c r="I23" s="30">
        <v>0</v>
      </c>
      <c r="J23" s="31">
        <v>0</v>
      </c>
      <c r="K23" s="32">
        <v>4616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65950</v>
      </c>
    </row>
    <row r="24" spans="1:22" x14ac:dyDescent="0.45">
      <c r="A24" s="27" t="s">
        <v>75</v>
      </c>
      <c r="B24" s="27" t="s">
        <v>73</v>
      </c>
      <c r="C24" s="28" t="s">
        <v>76</v>
      </c>
      <c r="D24" s="28">
        <v>2023</v>
      </c>
      <c r="E24" s="29" t="s">
        <v>42</v>
      </c>
      <c r="F24" s="30">
        <v>0</v>
      </c>
      <c r="G24" s="30">
        <v>0</v>
      </c>
      <c r="H24" s="30">
        <v>199186</v>
      </c>
      <c r="I24" s="30">
        <v>0</v>
      </c>
      <c r="J24" s="31">
        <v>0</v>
      </c>
      <c r="K24" s="32">
        <v>10953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210139</v>
      </c>
    </row>
    <row r="25" spans="1:22" x14ac:dyDescent="0.45">
      <c r="A25" s="27" t="s">
        <v>58</v>
      </c>
      <c r="B25" s="27" t="s">
        <v>77</v>
      </c>
      <c r="C25" s="28" t="s">
        <v>78</v>
      </c>
      <c r="D25" s="28">
        <v>2023</v>
      </c>
      <c r="E25" s="29" t="s">
        <v>79</v>
      </c>
      <c r="F25" s="30">
        <v>143448</v>
      </c>
      <c r="G25" s="30">
        <v>390816</v>
      </c>
      <c r="H25" s="30">
        <v>264197</v>
      </c>
      <c r="I25" s="30">
        <v>48000</v>
      </c>
      <c r="J25" s="31">
        <v>6000</v>
      </c>
      <c r="K25" s="32">
        <v>52738</v>
      </c>
      <c r="L25" s="33" t="s">
        <v>53</v>
      </c>
      <c r="M25" s="34">
        <v>0</v>
      </c>
      <c r="N25" s="34">
        <v>0</v>
      </c>
      <c r="O25" s="34">
        <v>15</v>
      </c>
      <c r="P25" s="34">
        <v>15</v>
      </c>
      <c r="Q25" s="34">
        <v>3</v>
      </c>
      <c r="R25" s="34">
        <v>0</v>
      </c>
      <c r="S25" s="34">
        <v>0</v>
      </c>
      <c r="T25" s="34">
        <v>0</v>
      </c>
      <c r="U25" s="35">
        <f t="shared" si="0"/>
        <v>33</v>
      </c>
      <c r="V25" s="36">
        <f t="shared" si="1"/>
        <v>905199</v>
      </c>
    </row>
    <row r="26" spans="1:22" x14ac:dyDescent="0.45">
      <c r="A26" s="27" t="s">
        <v>46</v>
      </c>
      <c r="B26" s="27" t="s">
        <v>80</v>
      </c>
      <c r="C26" s="28" t="s">
        <v>81</v>
      </c>
      <c r="D26" s="28">
        <v>2023</v>
      </c>
      <c r="E26" s="29" t="s">
        <v>79</v>
      </c>
      <c r="F26" s="30">
        <v>15696</v>
      </c>
      <c r="G26" s="30">
        <v>296472</v>
      </c>
      <c r="H26" s="30">
        <v>98705</v>
      </c>
      <c r="I26" s="30">
        <v>21105</v>
      </c>
      <c r="J26" s="31">
        <v>5700</v>
      </c>
      <c r="K26" s="32">
        <v>29724</v>
      </c>
      <c r="L26" s="33" t="s">
        <v>53</v>
      </c>
      <c r="M26" s="34">
        <v>0</v>
      </c>
      <c r="N26" s="34">
        <v>0</v>
      </c>
      <c r="O26" s="34">
        <v>1</v>
      </c>
      <c r="P26" s="34">
        <v>19</v>
      </c>
      <c r="Q26" s="34">
        <v>3</v>
      </c>
      <c r="R26" s="34">
        <v>0</v>
      </c>
      <c r="S26" s="34">
        <v>0</v>
      </c>
      <c r="T26" s="34">
        <v>0</v>
      </c>
      <c r="U26" s="35">
        <f t="shared" si="0"/>
        <v>23</v>
      </c>
      <c r="V26" s="36">
        <f t="shared" si="1"/>
        <v>467402</v>
      </c>
    </row>
    <row r="27" spans="1:22" x14ac:dyDescent="0.45">
      <c r="A27" s="27" t="s">
        <v>58</v>
      </c>
      <c r="B27" s="27" t="s">
        <v>82</v>
      </c>
      <c r="C27" s="28" t="s">
        <v>83</v>
      </c>
      <c r="D27" s="28">
        <v>2023</v>
      </c>
      <c r="E27" s="29" t="s">
        <v>79</v>
      </c>
      <c r="F27" s="30">
        <v>17700</v>
      </c>
      <c r="G27" s="30">
        <v>248688</v>
      </c>
      <c r="H27" s="30">
        <v>132040</v>
      </c>
      <c r="I27" s="30">
        <v>21000</v>
      </c>
      <c r="J27" s="31">
        <v>5700</v>
      </c>
      <c r="K27" s="32">
        <v>29288</v>
      </c>
      <c r="L27" s="33" t="s">
        <v>53</v>
      </c>
      <c r="M27" s="34">
        <v>0</v>
      </c>
      <c r="N27" s="34">
        <v>0</v>
      </c>
      <c r="O27" s="34">
        <v>0</v>
      </c>
      <c r="P27" s="34">
        <v>16</v>
      </c>
      <c r="Q27" s="34">
        <v>3</v>
      </c>
      <c r="R27" s="34">
        <v>0</v>
      </c>
      <c r="S27" s="34">
        <v>0</v>
      </c>
      <c r="T27" s="34">
        <v>0</v>
      </c>
      <c r="U27" s="35">
        <f t="shared" si="0"/>
        <v>19</v>
      </c>
      <c r="V27" s="36">
        <f t="shared" si="1"/>
        <v>454416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85155805-28EE-46BC-97DD-B6AF1AABE378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OR($D9&gt;2023,AND($D9&lt;2023,$D9&lt;&gt;""))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869D62C9-E33A-4BC1-A592-4E043F053897}">
      <formula1>"N/A, FMR, Actual Rent"</formula1>
    </dataValidation>
    <dataValidation type="list" allowBlank="1" showInputMessage="1" showErrorMessage="1" sqref="E9:E37" xr:uid="{06725C10-FF47-4CA5-8DF2-769D7B666024}">
      <formula1>"PH, TH, Joint TH &amp; PH-RRH, HMIS, SSO, TRA, PRA, SRA, S+C/SRO"</formula1>
    </dataValidation>
    <dataValidation allowBlank="1" showErrorMessage="1" sqref="A8:V8" xr:uid="{BC669FED-0CE8-46A4-B596-7C835608CEA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2022-06-30T21:53:18Z</dcterms:created>
  <dcterms:modified xsi:type="dcterms:W3CDTF">2022-08-17T21:55:51Z</dcterms:modified>
</cp:coreProperties>
</file>