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080E6DA1-20FF-40FD-9334-FB0D4EE71896}" xr6:coauthVersionLast="47" xr6:coauthVersionMax="47" xr10:uidLastSave="{00000000-0000-0000-0000-000000000000}"/>
  <bookViews>
    <workbookView xWindow="-98" yWindow="-98" windowWidth="25846" windowHeight="14941" xr2:uid="{B8AAC8BE-0F47-4AF0-A0CD-7A906AE23DF4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6" i="1" l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B5" i="1" s="1"/>
  <c r="U10" i="1"/>
  <c r="V9" i="1"/>
  <c r="U9" i="1"/>
</calcChain>
</file>

<file path=xl/sharedStrings.xml><?xml version="1.0" encoding="utf-8"?>
<sst xmlns="http://schemas.openxmlformats.org/spreadsheetml/2006/main" count="131" uniqueCount="84">
  <si>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</si>
  <si>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</si>
  <si>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</si>
  <si>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</si>
  <si>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</si>
  <si>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</si>
  <si>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</si>
  <si>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</si>
  <si>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</si>
  <si>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</si>
  <si>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</si>
  <si>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</si>
  <si>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</si>
  <si>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</si>
  <si>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</si>
  <si>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</si>
  <si>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</si>
  <si>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</si>
  <si>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</si>
  <si>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</si>
  <si>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</si>
  <si>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</si>
  <si>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</si>
  <si>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</si>
  <si>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</si>
  <si>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</si>
  <si>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</si>
  <si>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</si>
  <si>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</si>
  <si>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</si>
  <si>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MI-500</t>
  </si>
  <si>
    <t>Michigan State Housing Development Authority</t>
  </si>
  <si>
    <t>HMIS Ren 21</t>
  </si>
  <si>
    <t>MI0007L5F002114</t>
  </si>
  <si>
    <t/>
  </si>
  <si>
    <t>Detroit</t>
  </si>
  <si>
    <t>Michigan Balance of State CoC</t>
  </si>
  <si>
    <t>Michigan Statewide HMIS (FY21 Renewal)</t>
  </si>
  <si>
    <t>MI0009L5F002114</t>
  </si>
  <si>
    <t>Michigan Department of Health and Human Services</t>
  </si>
  <si>
    <t>PSH 2004 Statewide Leasing Renewal 21</t>
  </si>
  <si>
    <t>MI0017L5F002114</t>
  </si>
  <si>
    <t>PH</t>
  </si>
  <si>
    <t>Eastern Upper Peninsual Veterans Foundation</t>
  </si>
  <si>
    <t>West Bridge Permanent Supportive Housing Renewal 2021</t>
  </si>
  <si>
    <t>MI0026L5F002114</t>
  </si>
  <si>
    <t>EightCAP, Inc.</t>
  </si>
  <si>
    <t>Rapid Rehousing SH Ionia/Montcalm FY2021</t>
  </si>
  <si>
    <t>MI0435L5F002107</t>
  </si>
  <si>
    <t>FMR</t>
  </si>
  <si>
    <t>Allegan County Community Mental Health Services</t>
  </si>
  <si>
    <t>ACCMHS - Chronic FY21 Renewal</t>
  </si>
  <si>
    <t>MI0463L5F002106</t>
  </si>
  <si>
    <t>Human Development Commission</t>
  </si>
  <si>
    <t>Homeless Re-Housing Program Consolidated FY 2021</t>
  </si>
  <si>
    <t>MI0516L5F002105</t>
  </si>
  <si>
    <t>Coordinated Entry Stand-Alone Renewal FY21</t>
  </si>
  <si>
    <t>MI0559L5F002104</t>
  </si>
  <si>
    <t>SSO</t>
  </si>
  <si>
    <t>Housing Services Mid Michigan</t>
  </si>
  <si>
    <t>Clinton PSH</t>
  </si>
  <si>
    <t>MI0561L5F002104</t>
  </si>
  <si>
    <t>Community Action Agency</t>
  </si>
  <si>
    <t>Hillsdale County Permanent Supportive Housing (PSH) Scattered Site</t>
  </si>
  <si>
    <t>MI0562L5F002104</t>
  </si>
  <si>
    <t>ACCMHS-PSHD+ FY21 Renewal</t>
  </si>
  <si>
    <t>MI0563L5F002104</t>
  </si>
  <si>
    <t>ACCMHS - RRH FY 21 Renewal</t>
  </si>
  <si>
    <t>MI0564L5F002104</t>
  </si>
  <si>
    <t>2021 PSH Dedicated Plus Renewal</t>
  </si>
  <si>
    <t>MI0565L5F002104</t>
  </si>
  <si>
    <t>2021 Consolidated Rapid Re-Housing Renewal</t>
  </si>
  <si>
    <t>MI0566L5F002104</t>
  </si>
  <si>
    <t>Lutheran Social Services of Wisconsin and Upper Michigan, In</t>
  </si>
  <si>
    <t>Welcome Home</t>
  </si>
  <si>
    <t>MI0624L5F002103</t>
  </si>
  <si>
    <t>Isabella PSH Dedicated + FY2021</t>
  </si>
  <si>
    <t>MI0668L5F002102</t>
  </si>
  <si>
    <t>Staircase Youth Services. Inc.</t>
  </si>
  <si>
    <t>Rapid Rehousing for Youth</t>
  </si>
  <si>
    <t>MI0695L5F002100</t>
  </si>
  <si>
    <t>Alger Marquette Community Action Board</t>
  </si>
  <si>
    <t>Orianna DedicatedPlus</t>
  </si>
  <si>
    <t>MI0697T5F002100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</si>
</sst>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9254E-FF2B-40BC-B4AE-8C7D27D155A6}">
  <sheetPr codeName="Sheet171">
    <pageSetUpPr fitToPage="1"/>
  </sheetPr>
  <dimension ref="A1:V36"/>
  <sheetViews>
    <sheetView tabSelected="1" zoomScaleNormal="100" workbookViewId="0">
      <pane ySplit="8" topLeftCell="A9" activePane="bottomLeft" state="frozen"/>
      <selection pane="bottomLeft"/>
    </sheetView>
  </sheetViews>
  <sheetFormatPr defaultColWidth="8.8632812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9638202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17</v>
      </c>
      <c r="F9" s="30">
        <v>0</v>
      </c>
      <c r="G9" s="30">
        <v>0</v>
      </c>
      <c r="H9" s="30">
        <v>0</v>
      </c>
      <c r="I9" s="30">
        <v>0</v>
      </c>
      <c r="J9" s="31">
        <v>127818</v>
      </c>
      <c r="K9" s="32">
        <v>8946</v>
      </c>
      <c r="L9" s="33" t="s">
        <v>34</v>
      </c>
      <c r="M9" s="34"/>
      <c r="N9" s="34"/>
      <c r="O9" s="34"/>
      <c r="P9" s="34"/>
      <c r="Q9" s="34"/>
      <c r="R9" s="34"/>
      <c r="S9" s="34"/>
      <c r="T9" s="34" t="s">
        <v>34</v>
      </c>
      <c r="U9" s="35">
        <f t="shared" ref="U9:U36" si="0">SUM(M9:T9)</f>
        <v>0</v>
      </c>
      <c r="V9" s="36">
        <f t="shared" ref="V9:V36" si="1">SUM(F9:K9)</f>
        <v>136764</v>
      </c>
    </row>
    <row r="10" spans="1:22" x14ac:dyDescent="0.45">
      <c r="A10" s="27" t="s">
        <v>31</v>
      </c>
      <c r="B10" s="27" t="s">
        <v>37</v>
      </c>
      <c r="C10" s="28" t="s">
        <v>38</v>
      </c>
      <c r="D10" s="28">
        <v>2023</v>
      </c>
      <c r="E10" s="29" t="s">
        <v>17</v>
      </c>
      <c r="F10" s="30">
        <v>0</v>
      </c>
      <c r="G10" s="30">
        <v>0</v>
      </c>
      <c r="H10" s="30">
        <v>0</v>
      </c>
      <c r="I10" s="30">
        <v>0</v>
      </c>
      <c r="J10" s="31">
        <v>965008</v>
      </c>
      <c r="K10" s="32">
        <v>76392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 t="s">
        <v>34</v>
      </c>
      <c r="U10" s="35">
        <f t="shared" si="0"/>
        <v>0</v>
      </c>
      <c r="V10" s="36">
        <f t="shared" si="1"/>
        <v>1041400</v>
      </c>
    </row>
    <row r="11" spans="1:22" x14ac:dyDescent="0.45">
      <c r="A11" s="27" t="s">
        <v>39</v>
      </c>
      <c r="B11" s="27" t="s">
        <v>40</v>
      </c>
      <c r="C11" s="28" t="s">
        <v>41</v>
      </c>
      <c r="D11" s="28">
        <v>2023</v>
      </c>
      <c r="E11" s="29" t="s">
        <v>42</v>
      </c>
      <c r="F11" s="30">
        <v>355823</v>
      </c>
      <c r="G11" s="30">
        <v>0</v>
      </c>
      <c r="H11" s="30">
        <v>62000</v>
      </c>
      <c r="I11" s="30">
        <v>0</v>
      </c>
      <c r="J11" s="31">
        <v>0</v>
      </c>
      <c r="K11" s="32">
        <v>23678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 t="s">
        <v>34</v>
      </c>
      <c r="U11" s="35">
        <f t="shared" si="0"/>
        <v>0</v>
      </c>
      <c r="V11" s="36">
        <f t="shared" si="1"/>
        <v>441501</v>
      </c>
    </row>
    <row r="12" spans="1:22" x14ac:dyDescent="0.45">
      <c r="A12" s="27" t="s">
        <v>43</v>
      </c>
      <c r="B12" s="27" t="s">
        <v>44</v>
      </c>
      <c r="C12" s="28" t="s">
        <v>45</v>
      </c>
      <c r="D12" s="28">
        <v>2023</v>
      </c>
      <c r="E12" s="29" t="s">
        <v>42</v>
      </c>
      <c r="F12" s="30">
        <v>0</v>
      </c>
      <c r="G12" s="30">
        <v>0</v>
      </c>
      <c r="H12" s="30">
        <v>65000</v>
      </c>
      <c r="I12" s="30">
        <v>51695</v>
      </c>
      <c r="J12" s="31">
        <v>5000</v>
      </c>
      <c r="K12" s="32">
        <v>7678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 t="s">
        <v>34</v>
      </c>
      <c r="U12" s="35">
        <f t="shared" si="0"/>
        <v>0</v>
      </c>
      <c r="V12" s="36">
        <f t="shared" si="1"/>
        <v>129373</v>
      </c>
    </row>
    <row r="13" spans="1:22" x14ac:dyDescent="0.45">
      <c r="A13" s="27" t="s">
        <v>46</v>
      </c>
      <c r="B13" s="27" t="s">
        <v>47</v>
      </c>
      <c r="C13" s="28" t="s">
        <v>48</v>
      </c>
      <c r="D13" s="28">
        <v>2023</v>
      </c>
      <c r="E13" s="29" t="s">
        <v>42</v>
      </c>
      <c r="F13" s="30">
        <v>0</v>
      </c>
      <c r="G13" s="30">
        <v>94692</v>
      </c>
      <c r="H13" s="30">
        <v>29130</v>
      </c>
      <c r="I13" s="30">
        <v>0</v>
      </c>
      <c r="J13" s="31">
        <v>1518</v>
      </c>
      <c r="K13" s="32">
        <v>5000</v>
      </c>
      <c r="L13" s="33" t="s">
        <v>49</v>
      </c>
      <c r="M13" s="34">
        <v>0</v>
      </c>
      <c r="N13" s="34">
        <v>0</v>
      </c>
      <c r="O13" s="34">
        <v>0</v>
      </c>
      <c r="P13" s="34">
        <v>2</v>
      </c>
      <c r="Q13" s="34">
        <v>6</v>
      </c>
      <c r="R13" s="34">
        <v>0</v>
      </c>
      <c r="S13" s="34">
        <v>0</v>
      </c>
      <c r="T13" s="34">
        <v>0</v>
      </c>
      <c r="U13" s="35">
        <f t="shared" si="0"/>
        <v>8</v>
      </c>
      <c r="V13" s="36">
        <f t="shared" si="1"/>
        <v>130340</v>
      </c>
    </row>
    <row r="14" spans="1:22" x14ac:dyDescent="0.45">
      <c r="A14" s="27" t="s">
        <v>50</v>
      </c>
      <c r="B14" s="27" t="s">
        <v>51</v>
      </c>
      <c r="C14" s="28" t="s">
        <v>52</v>
      </c>
      <c r="D14" s="28">
        <v>2023</v>
      </c>
      <c r="E14" s="29" t="s">
        <v>42</v>
      </c>
      <c r="F14" s="30">
        <v>0</v>
      </c>
      <c r="G14" s="30">
        <v>24588</v>
      </c>
      <c r="H14" s="30">
        <v>2010</v>
      </c>
      <c r="I14" s="30">
        <v>0</v>
      </c>
      <c r="J14" s="31">
        <v>0</v>
      </c>
      <c r="K14" s="32">
        <v>2110</v>
      </c>
      <c r="L14" s="33" t="s">
        <v>49</v>
      </c>
      <c r="M14" s="34">
        <v>0</v>
      </c>
      <c r="N14" s="34">
        <v>0</v>
      </c>
      <c r="O14" s="34">
        <v>3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3</v>
      </c>
      <c r="V14" s="36">
        <f t="shared" si="1"/>
        <v>28708</v>
      </c>
    </row>
    <row r="15" spans="1:22" x14ac:dyDescent="0.45">
      <c r="A15" s="27" t="s">
        <v>53</v>
      </c>
      <c r="B15" s="27" t="s">
        <v>54</v>
      </c>
      <c r="C15" s="28" t="s">
        <v>55</v>
      </c>
      <c r="D15" s="28">
        <v>2023</v>
      </c>
      <c r="E15" s="29" t="s">
        <v>42</v>
      </c>
      <c r="F15" s="30">
        <v>0</v>
      </c>
      <c r="G15" s="30">
        <v>246084</v>
      </c>
      <c r="H15" s="30">
        <v>88676</v>
      </c>
      <c r="I15" s="30">
        <v>0</v>
      </c>
      <c r="J15" s="31">
        <v>0</v>
      </c>
      <c r="K15" s="32">
        <v>13128</v>
      </c>
      <c r="L15" s="33" t="s">
        <v>49</v>
      </c>
      <c r="M15" s="34">
        <v>0</v>
      </c>
      <c r="N15" s="34">
        <v>0</v>
      </c>
      <c r="O15" s="34">
        <v>21</v>
      </c>
      <c r="P15" s="34">
        <v>8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29</v>
      </c>
      <c r="V15" s="36">
        <f t="shared" si="1"/>
        <v>347888</v>
      </c>
    </row>
    <row r="16" spans="1:22" x14ac:dyDescent="0.45">
      <c r="A16" s="27" t="s">
        <v>31</v>
      </c>
      <c r="B16" s="27" t="s">
        <v>56</v>
      </c>
      <c r="C16" s="28" t="s">
        <v>57</v>
      </c>
      <c r="D16" s="28">
        <v>2023</v>
      </c>
      <c r="E16" s="29" t="s">
        <v>58</v>
      </c>
      <c r="F16" s="30">
        <v>0</v>
      </c>
      <c r="G16" s="30">
        <v>0</v>
      </c>
      <c r="H16" s="30">
        <v>728172</v>
      </c>
      <c r="I16" s="30">
        <v>0</v>
      </c>
      <c r="J16" s="31">
        <v>0</v>
      </c>
      <c r="K16" s="32">
        <v>67573</v>
      </c>
      <c r="L16" s="33" t="s">
        <v>34</v>
      </c>
      <c r="M16" s="34"/>
      <c r="N16" s="34"/>
      <c r="O16" s="34"/>
      <c r="P16" s="34"/>
      <c r="Q16" s="34"/>
      <c r="R16" s="34"/>
      <c r="S16" s="34"/>
      <c r="T16" s="34" t="s">
        <v>34</v>
      </c>
      <c r="U16" s="35">
        <f t="shared" si="0"/>
        <v>0</v>
      </c>
      <c r="V16" s="36">
        <f t="shared" si="1"/>
        <v>795745</v>
      </c>
    </row>
    <row r="17" spans="1:22" x14ac:dyDescent="0.45">
      <c r="A17" s="27" t="s">
        <v>59</v>
      </c>
      <c r="B17" s="27" t="s">
        <v>60</v>
      </c>
      <c r="C17" s="28" t="s">
        <v>61</v>
      </c>
      <c r="D17" s="28">
        <v>2023</v>
      </c>
      <c r="E17" s="29" t="s">
        <v>42</v>
      </c>
      <c r="F17" s="30">
        <v>0</v>
      </c>
      <c r="G17" s="30">
        <v>124920</v>
      </c>
      <c r="H17" s="30">
        <v>29510</v>
      </c>
      <c r="I17" s="30">
        <v>0</v>
      </c>
      <c r="J17" s="31">
        <v>1200</v>
      </c>
      <c r="K17" s="32">
        <v>11920</v>
      </c>
      <c r="L17" s="33" t="s">
        <v>49</v>
      </c>
      <c r="M17" s="34">
        <v>0</v>
      </c>
      <c r="N17" s="34">
        <v>2</v>
      </c>
      <c r="O17" s="34">
        <v>8</v>
      </c>
      <c r="P17" s="34">
        <v>3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13</v>
      </c>
      <c r="V17" s="36">
        <f t="shared" si="1"/>
        <v>167550</v>
      </c>
    </row>
    <row r="18" spans="1:22" x14ac:dyDescent="0.45">
      <c r="A18" s="27" t="s">
        <v>62</v>
      </c>
      <c r="B18" s="27" t="s">
        <v>63</v>
      </c>
      <c r="C18" s="28" t="s">
        <v>64</v>
      </c>
      <c r="D18" s="28">
        <v>2023</v>
      </c>
      <c r="E18" s="29" t="s">
        <v>42</v>
      </c>
      <c r="F18" s="30">
        <v>103669</v>
      </c>
      <c r="G18" s="30">
        <v>0</v>
      </c>
      <c r="H18" s="30">
        <v>82174</v>
      </c>
      <c r="I18" s="30">
        <v>0</v>
      </c>
      <c r="J18" s="31">
        <v>0</v>
      </c>
      <c r="K18" s="32">
        <v>8555</v>
      </c>
      <c r="L18" s="33" t="s">
        <v>34</v>
      </c>
      <c r="M18" s="34"/>
      <c r="N18" s="34"/>
      <c r="O18" s="34"/>
      <c r="P18" s="34"/>
      <c r="Q18" s="34"/>
      <c r="R18" s="34"/>
      <c r="S18" s="34"/>
      <c r="T18" s="34" t="s">
        <v>34</v>
      </c>
      <c r="U18" s="35">
        <f t="shared" si="0"/>
        <v>0</v>
      </c>
      <c r="V18" s="36">
        <f t="shared" si="1"/>
        <v>194398</v>
      </c>
    </row>
    <row r="19" spans="1:22" x14ac:dyDescent="0.45">
      <c r="A19" s="27" t="s">
        <v>50</v>
      </c>
      <c r="B19" s="27" t="s">
        <v>65</v>
      </c>
      <c r="C19" s="28" t="s">
        <v>66</v>
      </c>
      <c r="D19" s="28">
        <v>2023</v>
      </c>
      <c r="E19" s="29" t="s">
        <v>42</v>
      </c>
      <c r="F19" s="30">
        <v>0</v>
      </c>
      <c r="G19" s="30">
        <v>124680</v>
      </c>
      <c r="H19" s="30">
        <v>20626</v>
      </c>
      <c r="I19" s="30">
        <v>0</v>
      </c>
      <c r="J19" s="31">
        <v>0</v>
      </c>
      <c r="K19" s="32">
        <v>8933</v>
      </c>
      <c r="L19" s="33" t="s">
        <v>49</v>
      </c>
      <c r="M19" s="34">
        <v>0</v>
      </c>
      <c r="N19" s="34">
        <v>0</v>
      </c>
      <c r="O19" s="34">
        <v>10</v>
      </c>
      <c r="P19" s="34">
        <v>4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14</v>
      </c>
      <c r="V19" s="36">
        <f t="shared" si="1"/>
        <v>154239</v>
      </c>
    </row>
    <row r="20" spans="1:22" x14ac:dyDescent="0.45">
      <c r="A20" s="27" t="s">
        <v>50</v>
      </c>
      <c r="B20" s="27" t="s">
        <v>67</v>
      </c>
      <c r="C20" s="28" t="s">
        <v>68</v>
      </c>
      <c r="D20" s="28">
        <v>2023</v>
      </c>
      <c r="E20" s="29" t="s">
        <v>42</v>
      </c>
      <c r="F20" s="30">
        <v>0</v>
      </c>
      <c r="G20" s="30">
        <v>98208</v>
      </c>
      <c r="H20" s="30">
        <v>12166</v>
      </c>
      <c r="I20" s="30">
        <v>0</v>
      </c>
      <c r="J20" s="31">
        <v>0</v>
      </c>
      <c r="K20" s="32">
        <v>6576</v>
      </c>
      <c r="L20" s="33" t="s">
        <v>49</v>
      </c>
      <c r="M20" s="34">
        <v>0</v>
      </c>
      <c r="N20" s="34">
        <v>0</v>
      </c>
      <c r="O20" s="34">
        <v>2</v>
      </c>
      <c r="P20" s="34">
        <v>5</v>
      </c>
      <c r="Q20" s="34">
        <v>2</v>
      </c>
      <c r="R20" s="34">
        <v>0</v>
      </c>
      <c r="S20" s="34">
        <v>0</v>
      </c>
      <c r="T20" s="34">
        <v>0</v>
      </c>
      <c r="U20" s="35">
        <f t="shared" si="0"/>
        <v>9</v>
      </c>
      <c r="V20" s="36">
        <f t="shared" si="1"/>
        <v>116950</v>
      </c>
    </row>
    <row r="21" spans="1:22" x14ac:dyDescent="0.45">
      <c r="A21" s="27" t="s">
        <v>39</v>
      </c>
      <c r="B21" s="27" t="s">
        <v>69</v>
      </c>
      <c r="C21" s="28" t="s">
        <v>70</v>
      </c>
      <c r="D21" s="28">
        <v>2023</v>
      </c>
      <c r="E21" s="29" t="s">
        <v>42</v>
      </c>
      <c r="F21" s="30">
        <v>0</v>
      </c>
      <c r="G21" s="30">
        <v>1448112</v>
      </c>
      <c r="H21" s="30">
        <v>267733</v>
      </c>
      <c r="I21" s="30">
        <v>0</v>
      </c>
      <c r="J21" s="31">
        <v>0</v>
      </c>
      <c r="K21" s="32">
        <v>106060</v>
      </c>
      <c r="L21" s="33" t="s">
        <v>49</v>
      </c>
      <c r="M21" s="34">
        <v>0</v>
      </c>
      <c r="N21" s="34">
        <v>0</v>
      </c>
      <c r="O21" s="34">
        <v>107</v>
      </c>
      <c r="P21" s="34">
        <v>44</v>
      </c>
      <c r="Q21" s="34">
        <v>11</v>
      </c>
      <c r="R21" s="34">
        <v>0</v>
      </c>
      <c r="S21" s="34">
        <v>0</v>
      </c>
      <c r="T21" s="34">
        <v>0</v>
      </c>
      <c r="U21" s="35">
        <f t="shared" si="0"/>
        <v>162</v>
      </c>
      <c r="V21" s="36">
        <f t="shared" si="1"/>
        <v>1821905</v>
      </c>
    </row>
    <row r="22" spans="1:22" x14ac:dyDescent="0.45">
      <c r="A22" s="27" t="s">
        <v>39</v>
      </c>
      <c r="B22" s="27" t="s">
        <v>71</v>
      </c>
      <c r="C22" s="28" t="s">
        <v>72</v>
      </c>
      <c r="D22" s="28">
        <v>2023</v>
      </c>
      <c r="E22" s="29" t="s">
        <v>42</v>
      </c>
      <c r="F22" s="30">
        <v>0</v>
      </c>
      <c r="G22" s="30">
        <v>2815884</v>
      </c>
      <c r="H22" s="30">
        <v>702085</v>
      </c>
      <c r="I22" s="30">
        <v>0</v>
      </c>
      <c r="J22" s="31">
        <v>0</v>
      </c>
      <c r="K22" s="32">
        <v>226343</v>
      </c>
      <c r="L22" s="33" t="s">
        <v>49</v>
      </c>
      <c r="M22" s="34">
        <v>0</v>
      </c>
      <c r="N22" s="34">
        <v>0</v>
      </c>
      <c r="O22" s="34">
        <v>102</v>
      </c>
      <c r="P22" s="34">
        <v>139</v>
      </c>
      <c r="Q22" s="34">
        <v>56</v>
      </c>
      <c r="R22" s="34">
        <v>0</v>
      </c>
      <c r="S22" s="34">
        <v>0</v>
      </c>
      <c r="T22" s="34">
        <v>0</v>
      </c>
      <c r="U22" s="35">
        <f t="shared" si="0"/>
        <v>297</v>
      </c>
      <c r="V22" s="36">
        <f t="shared" si="1"/>
        <v>3744312</v>
      </c>
    </row>
    <row r="23" spans="1:22" x14ac:dyDescent="0.45">
      <c r="A23" s="27" t="s">
        <v>73</v>
      </c>
      <c r="B23" s="27" t="s">
        <v>74</v>
      </c>
      <c r="C23" s="28" t="s">
        <v>75</v>
      </c>
      <c r="D23" s="28">
        <v>2023</v>
      </c>
      <c r="E23" s="29" t="s">
        <v>42</v>
      </c>
      <c r="F23" s="30">
        <v>0</v>
      </c>
      <c r="G23" s="30">
        <v>38580</v>
      </c>
      <c r="H23" s="30">
        <v>32746</v>
      </c>
      <c r="I23" s="30">
        <v>0</v>
      </c>
      <c r="J23" s="31">
        <v>0</v>
      </c>
      <c r="K23" s="32">
        <v>6496</v>
      </c>
      <c r="L23" s="33" t="s">
        <v>49</v>
      </c>
      <c r="M23" s="34">
        <v>0</v>
      </c>
      <c r="N23" s="34">
        <v>0</v>
      </c>
      <c r="O23" s="34">
        <v>5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5</v>
      </c>
      <c r="V23" s="36">
        <f t="shared" si="1"/>
        <v>77822</v>
      </c>
    </row>
    <row r="24" spans="1:22" x14ac:dyDescent="0.45">
      <c r="A24" s="27" t="s">
        <v>46</v>
      </c>
      <c r="B24" s="27" t="s">
        <v>76</v>
      </c>
      <c r="C24" s="28" t="s">
        <v>77</v>
      </c>
      <c r="D24" s="28">
        <v>2023</v>
      </c>
      <c r="E24" s="29" t="s">
        <v>42</v>
      </c>
      <c r="F24" s="30">
        <v>0</v>
      </c>
      <c r="G24" s="30">
        <v>64764</v>
      </c>
      <c r="H24" s="30">
        <v>27977</v>
      </c>
      <c r="I24" s="30">
        <v>3516</v>
      </c>
      <c r="J24" s="31">
        <v>300</v>
      </c>
      <c r="K24" s="32">
        <v>8947</v>
      </c>
      <c r="L24" s="33" t="s">
        <v>49</v>
      </c>
      <c r="M24" s="34">
        <v>0</v>
      </c>
      <c r="N24" s="34">
        <v>0</v>
      </c>
      <c r="O24" s="34">
        <v>4</v>
      </c>
      <c r="P24" s="34">
        <v>2</v>
      </c>
      <c r="Q24" s="34">
        <v>1</v>
      </c>
      <c r="R24" s="34">
        <v>0</v>
      </c>
      <c r="S24" s="34">
        <v>0</v>
      </c>
      <c r="T24" s="34">
        <v>0</v>
      </c>
      <c r="U24" s="35">
        <f t="shared" si="0"/>
        <v>7</v>
      </c>
      <c r="V24" s="36">
        <f t="shared" si="1"/>
        <v>105504</v>
      </c>
    </row>
    <row r="25" spans="1:22" x14ac:dyDescent="0.45">
      <c r="A25" s="27" t="s">
        <v>78</v>
      </c>
      <c r="B25" s="27" t="s">
        <v>79</v>
      </c>
      <c r="C25" s="28" t="s">
        <v>80</v>
      </c>
      <c r="D25" s="28">
        <v>2023</v>
      </c>
      <c r="E25" s="29" t="s">
        <v>42</v>
      </c>
      <c r="F25" s="30">
        <v>0</v>
      </c>
      <c r="G25" s="30">
        <v>108924</v>
      </c>
      <c r="H25" s="30">
        <v>29930</v>
      </c>
      <c r="I25" s="30">
        <v>0</v>
      </c>
      <c r="J25" s="31">
        <v>0</v>
      </c>
      <c r="K25" s="32">
        <v>12000</v>
      </c>
      <c r="L25" s="33" t="s">
        <v>49</v>
      </c>
      <c r="M25" s="34">
        <v>0</v>
      </c>
      <c r="N25" s="34">
        <v>0</v>
      </c>
      <c r="O25" s="34">
        <v>11</v>
      </c>
      <c r="P25" s="34">
        <v>3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14</v>
      </c>
      <c r="V25" s="36">
        <f t="shared" si="1"/>
        <v>150854</v>
      </c>
    </row>
    <row r="26" spans="1:22" x14ac:dyDescent="0.45">
      <c r="A26" s="27" t="s">
        <v>81</v>
      </c>
      <c r="B26" s="27" t="s">
        <v>82</v>
      </c>
      <c r="C26" s="28" t="s">
        <v>83</v>
      </c>
      <c r="D26" s="28">
        <v>2023</v>
      </c>
      <c r="E26" s="29" t="s">
        <v>42</v>
      </c>
      <c r="F26" s="30">
        <v>0</v>
      </c>
      <c r="G26" s="30">
        <v>0</v>
      </c>
      <c r="H26" s="30">
        <v>47189</v>
      </c>
      <c r="I26" s="30">
        <v>3274</v>
      </c>
      <c r="J26" s="31">
        <v>0</v>
      </c>
      <c r="K26" s="32">
        <v>2486</v>
      </c>
      <c r="L26" s="33" t="s">
        <v>34</v>
      </c>
      <c r="M26" s="34"/>
      <c r="N26" s="34"/>
      <c r="O26" s="34"/>
      <c r="P26" s="34"/>
      <c r="Q26" s="34"/>
      <c r="R26" s="34"/>
      <c r="S26" s="34"/>
      <c r="T26" s="34" t="s">
        <v>34</v>
      </c>
      <c r="U26" s="35">
        <f t="shared" si="0"/>
        <v>0</v>
      </c>
      <c r="V26" s="36">
        <f t="shared" si="1"/>
        <v>52949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</sheetData>
  <autoFilter ref="A8:V8" xr:uid="{C169254E-FF2B-40BC-B4AE-8C7D27D155A6}"/>
  <conditionalFormatting sqref="V9:V36">
    <cfRule type="cellIs" dxfId="3" priority="4" operator="lessThan">
      <formula>0</formula>
    </cfRule>
  </conditionalFormatting>
  <conditionalFormatting sqref="V9:V36">
    <cfRule type="expression" dxfId="2" priority="2">
      <formula>#REF!&lt;0</formula>
    </cfRule>
  </conditionalFormatting>
  <conditionalFormatting sqref="D9:D36">
    <cfRule type="expression" dxfId="1" priority="1">
      <formula>OR($D9&gt;2023,AND($D9&lt;2023,$D9&lt;&gt;""))</formula>
    </cfRule>
  </conditionalFormatting>
  <conditionalFormatting sqref="C9:C36">
    <cfRule type="expression" dxfId="0" priority="5">
      <formula>(#REF!&gt;1)</formula>
    </cfRule>
  </conditionalFormatting>
  <dataValidations count="3">
    <dataValidation type="list" allowBlank="1" showInputMessage="1" showErrorMessage="1" sqref="L9:L36" xr:uid="{814C565B-A748-4359-939D-CE45712A7CCB}">
      <formula1>"N/A, FMR, Actual Rent"</formula1>
    </dataValidation>
    <dataValidation type="list" allowBlank="1" showInputMessage="1" showErrorMessage="1" sqref="E9:E36" xr:uid="{712CF94C-3003-4B5D-A125-05E2381B9221}">
      <formula1>"PH, TH, Joint TH &amp; PH-RRH, HMIS, SSO, TRA, PRA, SRA, S+C/SRO"</formula1>
    </dataValidation>
    <dataValidation allowBlank="1" showErrorMessage="1" sqref="A8:V8" xr:uid="{D907EF04-3E2F-43DD-B629-81B6E4D423F5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2022-06-30T21:53:21Z</dcterms:created>
  <dcterms:modified xsi:type="dcterms:W3CDTF">2022-08-17T21:55:36Z</dcterms:modified>
</cp:coreProperties>
</file>