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2F133766-C5AE-4F55-A0D6-BA246B344F03}" xr6:coauthVersionLast="47" xr6:coauthVersionMax="47" xr10:uidLastSave="{00000000-0000-0000-0000-000000000000}"/>
  <bookViews>
    <workbookView xWindow="-98" yWindow="-98" windowWidth="25846" windowHeight="14941" xr2:uid="{0DD64C65-8243-4430-B248-50823B4D605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" l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<sst xmlns="http://schemas.openxmlformats.org/spreadsheetml/2006/main" count="198" uniqueCount="119">
  <si>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</si>
  <si>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</si>
  <si>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</si>
  <si>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</si>
  <si>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</si>
  <si>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</si>
  <si>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</si>
  <si>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</si>
  <si>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</si>
  <si>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</si>
  <si>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</si>
  <si>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</si>
  <si>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</si>
  <si>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</si>
  <si>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</si>
  <si>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</si>
  <si>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</si>
  <si>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</si>
  <si>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</si>
  <si>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</si>
  <si>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</si>
  <si>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</si>
  <si>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</si>
  <si>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</si>
  <si>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</si>
  <si>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</si>
  <si>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</si>
  <si>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</si>
  <si>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</si>
  <si>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</si>
  <si>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ME-500</t>
  </si>
  <si>
    <t>State of Maine</t>
  </si>
  <si>
    <t>Maine 1-21</t>
  </si>
  <si>
    <t>ME0008L1T002114</t>
  </si>
  <si>
    <t>PH</t>
  </si>
  <si>
    <t>FMR</t>
  </si>
  <si>
    <t/>
  </si>
  <si>
    <t>Boston</t>
  </si>
  <si>
    <t>Maine Statewide CoC</t>
  </si>
  <si>
    <t>Maine State Housing Authority</t>
  </si>
  <si>
    <t>Maine 2-21</t>
  </si>
  <si>
    <t>ME0009L1T002114</t>
  </si>
  <si>
    <t>Kennebec Behavioral Health</t>
  </si>
  <si>
    <t>Mid Maine Supported Housing 21</t>
  </si>
  <si>
    <t>ME0012L1T002114</t>
  </si>
  <si>
    <t>New Beginnings Inc.</t>
  </si>
  <si>
    <t>New Beginnings Transitional Living Program for Homeless Youth 2022</t>
  </si>
  <si>
    <t>ME0014L1T002114</t>
  </si>
  <si>
    <t>TH</t>
  </si>
  <si>
    <t>Community Housing of Maine, Inc</t>
  </si>
  <si>
    <t>Permanent Housing for Homeless Veterans with Disabilities</t>
  </si>
  <si>
    <t>ME0015L1T002114</t>
  </si>
  <si>
    <t>State of Maine HMIS</t>
  </si>
  <si>
    <t>ME0017L1T002114</t>
  </si>
  <si>
    <t>OHI</t>
  </si>
  <si>
    <t>Chalila Apartments</t>
  </si>
  <si>
    <t>ME0022L1T002114</t>
  </si>
  <si>
    <t>Penobscot 1-21</t>
  </si>
  <si>
    <t>ME0024L1T002114</t>
  </si>
  <si>
    <t>City of Bangor</t>
  </si>
  <si>
    <t>City of Bangor TRA 8716</t>
  </si>
  <si>
    <t>ME0026L1T002114</t>
  </si>
  <si>
    <t>TRA Consolidated 8715</t>
  </si>
  <si>
    <t>ME0028L1T002114</t>
  </si>
  <si>
    <t>Portland 13-21</t>
  </si>
  <si>
    <t>ME0036L1T002114</t>
  </si>
  <si>
    <t>Preble Street</t>
  </si>
  <si>
    <t>Logan Place</t>
  </si>
  <si>
    <t>ME0041L1T002114</t>
  </si>
  <si>
    <t>Tedford Housing</t>
  </si>
  <si>
    <t>Everett Street Supported Housing 2021</t>
  </si>
  <si>
    <t>ME0048L1T002113</t>
  </si>
  <si>
    <t>Maine 10-21</t>
  </si>
  <si>
    <t>ME0069L1T002106</t>
  </si>
  <si>
    <t>Maine 23-21</t>
  </si>
  <si>
    <t>ME0079L1T002105</t>
  </si>
  <si>
    <t>York County-21</t>
  </si>
  <si>
    <t>ME0080L1T002105</t>
  </si>
  <si>
    <t>Consolidated 8714-A</t>
  </si>
  <si>
    <t>ME0082L1T002105</t>
  </si>
  <si>
    <t>Portland 12-21</t>
  </si>
  <si>
    <t>ME0084L1T002106</t>
  </si>
  <si>
    <t>Milbridge-21</t>
  </si>
  <si>
    <t>ME0088L1T002110</t>
  </si>
  <si>
    <t>Huston Commons</t>
  </si>
  <si>
    <t>ME0100L1T002106</t>
  </si>
  <si>
    <t>Survivor Rapid Re-Housing Project</t>
  </si>
  <si>
    <t>ME0124D1T002102</t>
  </si>
  <si>
    <t>Through These Doors</t>
  </si>
  <si>
    <t>DV Bonus Project 2021</t>
  </si>
  <si>
    <t>ME0126D1T002102</t>
  </si>
  <si>
    <t>Survivor Joint TH and PH-RRH Project</t>
  </si>
  <si>
    <t>ME0139D1T002100</t>
  </si>
  <si>
    <t>Joint TH &amp; PH-RRH</t>
  </si>
  <si>
    <t>Safe Voices</t>
  </si>
  <si>
    <t>Safe Voices 2021 NOFO</t>
  </si>
  <si>
    <t>ME0141D1T002100</t>
  </si>
  <si>
    <t>Maine Coalition to End Domestic Violence</t>
  </si>
  <si>
    <t>MCEDV PH-RRH FY2021</t>
  </si>
  <si>
    <t>ME0142D1T002100</t>
  </si>
  <si>
    <t>TRA-8719</t>
  </si>
  <si>
    <t>ME0117L1T001700</t>
  </si>
  <si>
    <t>PENQUIS COMM ACTION PROGRAM INC</t>
  </si>
  <si>
    <t>Greater Piscataquis County Host Homes</t>
  </si>
  <si>
    <t>ME0131Y1T001800</t>
  </si>
  <si>
    <t>SSO</t>
  </si>
  <si>
    <t>PREBLE STREET</t>
  </si>
  <si>
    <t>Mobile Diversion and Navigation</t>
  </si>
  <si>
    <t>ME0132Y1T001800</t>
  </si>
  <si>
    <t>Transitional Housing to Rapid Re-Housing</t>
  </si>
  <si>
    <t>ME0133Y1T001800</t>
  </si>
  <si>
    <t>SHAW HOUSE INC</t>
  </si>
  <si>
    <t>YHDP Shaw House TH RRH FY2019</t>
  </si>
  <si>
    <t>ME0134Y1T001800</t>
  </si>
  <si>
    <t>YHDP Shaw House Mobile Diversion FY2019</t>
  </si>
  <si>
    <t>ME0135Y1T001800</t>
  </si>
  <si>
    <t>YYA Rapid ReHousing Initiative</t>
  </si>
  <si>
    <t>ME0136Y1T001800</t>
  </si>
  <si>
    <t>VOA-Northern New England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</si>
</sst>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0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6CC27-E136-45F9-8870-25291065F285}">
  <sheetPr codeName="Sheet170">
    <pageSetUpPr fitToPage="1"/>
  </sheetPr>
  <dimension ref="A1:V5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16853936.399999999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3648792</v>
      </c>
      <c r="H9" s="30">
        <v>0</v>
      </c>
      <c r="I9" s="30">
        <v>0</v>
      </c>
      <c r="J9" s="31">
        <v>50000</v>
      </c>
      <c r="K9" s="32">
        <v>108650</v>
      </c>
      <c r="L9" s="33" t="s">
        <v>35</v>
      </c>
      <c r="M9" s="34">
        <v>6</v>
      </c>
      <c r="N9" s="34">
        <v>9</v>
      </c>
      <c r="O9" s="34">
        <v>200</v>
      </c>
      <c r="P9" s="34">
        <v>48</v>
      </c>
      <c r="Q9" s="34">
        <v>34</v>
      </c>
      <c r="R9" s="34">
        <v>0</v>
      </c>
      <c r="S9" s="34">
        <v>0</v>
      </c>
      <c r="T9" s="34">
        <v>0</v>
      </c>
      <c r="U9" s="35">
        <f t="shared" ref="U9:U50" si="0">SUM(M9:T9)</f>
        <v>297</v>
      </c>
      <c r="V9" s="36">
        <f t="shared" ref="V9:V50" si="1">SUM(F9:K9)</f>
        <v>3807442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0">
        <v>2333160</v>
      </c>
      <c r="H10" s="30">
        <v>0</v>
      </c>
      <c r="I10" s="30">
        <v>0</v>
      </c>
      <c r="J10" s="31">
        <v>40000</v>
      </c>
      <c r="K10" s="32">
        <v>77672</v>
      </c>
      <c r="L10" s="33" t="s">
        <v>35</v>
      </c>
      <c r="M10" s="34">
        <v>1</v>
      </c>
      <c r="N10" s="34">
        <v>9</v>
      </c>
      <c r="O10" s="34">
        <v>145</v>
      </c>
      <c r="P10" s="34">
        <v>40</v>
      </c>
      <c r="Q10" s="34">
        <v>16</v>
      </c>
      <c r="R10" s="34">
        <v>0</v>
      </c>
      <c r="S10" s="34">
        <v>0</v>
      </c>
      <c r="T10" s="34">
        <v>0</v>
      </c>
      <c r="U10" s="35">
        <f t="shared" si="0"/>
        <v>211</v>
      </c>
      <c r="V10" s="36">
        <f t="shared" si="1"/>
        <v>2450832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0</v>
      </c>
      <c r="H11" s="30">
        <v>0</v>
      </c>
      <c r="I11" s="30">
        <v>47972</v>
      </c>
      <c r="J11" s="31">
        <v>0</v>
      </c>
      <c r="K11" s="32">
        <v>1563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49535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48</v>
      </c>
      <c r="F12" s="30">
        <v>0</v>
      </c>
      <c r="G12" s="30">
        <v>0</v>
      </c>
      <c r="H12" s="30">
        <v>39968</v>
      </c>
      <c r="I12" s="30">
        <v>119191</v>
      </c>
      <c r="J12" s="31">
        <v>0</v>
      </c>
      <c r="K12" s="32">
        <v>5180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164339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34</v>
      </c>
      <c r="F13" s="30">
        <v>0</v>
      </c>
      <c r="G13" s="30">
        <v>0</v>
      </c>
      <c r="H13" s="30">
        <v>0</v>
      </c>
      <c r="I13" s="30">
        <v>29194</v>
      </c>
      <c r="J13" s="31">
        <v>0</v>
      </c>
      <c r="K13" s="32">
        <v>609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29803</v>
      </c>
    </row>
    <row r="14" spans="1:22" x14ac:dyDescent="0.45">
      <c r="A14" s="27" t="s">
        <v>39</v>
      </c>
      <c r="B14" s="27" t="s">
        <v>52</v>
      </c>
      <c r="C14" s="28" t="s">
        <v>53</v>
      </c>
      <c r="D14" s="28">
        <v>2023</v>
      </c>
      <c r="E14" s="29" t="s">
        <v>17</v>
      </c>
      <c r="F14" s="30">
        <v>0</v>
      </c>
      <c r="G14" s="30">
        <v>0</v>
      </c>
      <c r="H14" s="30">
        <v>0</v>
      </c>
      <c r="I14" s="30">
        <v>0</v>
      </c>
      <c r="J14" s="31">
        <v>322326</v>
      </c>
      <c r="K14" s="32">
        <v>22562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344888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0">
        <v>0</v>
      </c>
      <c r="H15" s="30">
        <v>0</v>
      </c>
      <c r="I15" s="30">
        <v>42028</v>
      </c>
      <c r="J15" s="31">
        <v>0</v>
      </c>
      <c r="K15" s="32">
        <v>539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42567</v>
      </c>
    </row>
    <row r="16" spans="1:22" x14ac:dyDescent="0.45">
      <c r="A16" s="27" t="s">
        <v>31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0</v>
      </c>
      <c r="G16" s="30">
        <v>551604</v>
      </c>
      <c r="H16" s="30">
        <v>0</v>
      </c>
      <c r="I16" s="30">
        <v>0</v>
      </c>
      <c r="J16" s="31">
        <v>0</v>
      </c>
      <c r="K16" s="32">
        <v>27392</v>
      </c>
      <c r="L16" s="33" t="s">
        <v>35</v>
      </c>
      <c r="M16" s="34">
        <v>0</v>
      </c>
      <c r="N16" s="34">
        <v>2</v>
      </c>
      <c r="O16" s="34">
        <v>32</v>
      </c>
      <c r="P16" s="34">
        <v>12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49</v>
      </c>
      <c r="V16" s="36">
        <f t="shared" si="1"/>
        <v>578996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2023</v>
      </c>
      <c r="E17" s="29" t="s">
        <v>34</v>
      </c>
      <c r="F17" s="30">
        <v>0</v>
      </c>
      <c r="G17" s="30">
        <v>142464</v>
      </c>
      <c r="H17" s="30">
        <v>0</v>
      </c>
      <c r="I17" s="30">
        <v>0</v>
      </c>
      <c r="J17" s="31">
        <v>0</v>
      </c>
      <c r="K17" s="32">
        <v>5215</v>
      </c>
      <c r="L17" s="33" t="s">
        <v>35</v>
      </c>
      <c r="M17" s="34">
        <v>0</v>
      </c>
      <c r="N17" s="34">
        <v>16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147679</v>
      </c>
    </row>
    <row r="18" spans="1:22" x14ac:dyDescent="0.45">
      <c r="A18" s="27" t="s">
        <v>59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467664</v>
      </c>
      <c r="H18" s="30">
        <v>0</v>
      </c>
      <c r="I18" s="30">
        <v>0</v>
      </c>
      <c r="J18" s="31">
        <v>0</v>
      </c>
      <c r="K18" s="32">
        <v>23050</v>
      </c>
      <c r="L18" s="33" t="s">
        <v>35</v>
      </c>
      <c r="M18" s="34">
        <v>0</v>
      </c>
      <c r="N18" s="34">
        <v>41</v>
      </c>
      <c r="O18" s="34">
        <v>10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51</v>
      </c>
      <c r="V18" s="36">
        <f t="shared" si="1"/>
        <v>490714</v>
      </c>
    </row>
    <row r="19" spans="1:22" x14ac:dyDescent="0.45">
      <c r="A19" s="27" t="s">
        <v>31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0</v>
      </c>
      <c r="G19" s="30">
        <v>2875800</v>
      </c>
      <c r="H19" s="30">
        <v>0</v>
      </c>
      <c r="I19" s="30">
        <v>0</v>
      </c>
      <c r="J19" s="31">
        <v>30000</v>
      </c>
      <c r="K19" s="32">
        <v>90680</v>
      </c>
      <c r="L19" s="33" t="s">
        <v>35</v>
      </c>
      <c r="M19" s="34">
        <v>0</v>
      </c>
      <c r="N19" s="34">
        <v>9</v>
      </c>
      <c r="O19" s="34">
        <v>120</v>
      </c>
      <c r="P19" s="34">
        <v>26</v>
      </c>
      <c r="Q19" s="34">
        <v>17</v>
      </c>
      <c r="R19" s="34">
        <v>0</v>
      </c>
      <c r="S19" s="34">
        <v>0</v>
      </c>
      <c r="T19" s="34">
        <v>0</v>
      </c>
      <c r="U19" s="35">
        <f t="shared" si="0"/>
        <v>172</v>
      </c>
      <c r="V19" s="36">
        <f t="shared" si="1"/>
        <v>2996480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0</v>
      </c>
      <c r="G20" s="30">
        <v>0</v>
      </c>
      <c r="H20" s="30">
        <v>292624</v>
      </c>
      <c r="I20" s="30">
        <v>0</v>
      </c>
      <c r="J20" s="31">
        <v>0</v>
      </c>
      <c r="K20" s="32">
        <v>17494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 t="s">
        <v>36</v>
      </c>
      <c r="U20" s="35">
        <f t="shared" si="0"/>
        <v>0</v>
      </c>
      <c r="V20" s="36">
        <f t="shared" si="1"/>
        <v>310118</v>
      </c>
    </row>
    <row r="21" spans="1:22" x14ac:dyDescent="0.45">
      <c r="A21" s="27" t="s">
        <v>69</v>
      </c>
      <c r="B21" s="27" t="s">
        <v>70</v>
      </c>
      <c r="C21" s="28" t="s">
        <v>71</v>
      </c>
      <c r="D21" s="28">
        <v>2023</v>
      </c>
      <c r="E21" s="29" t="s">
        <v>34</v>
      </c>
      <c r="F21" s="30">
        <v>0</v>
      </c>
      <c r="G21" s="30">
        <v>0</v>
      </c>
      <c r="H21" s="30">
        <v>15182</v>
      </c>
      <c r="I21" s="30">
        <v>0</v>
      </c>
      <c r="J21" s="31">
        <v>0</v>
      </c>
      <c r="K21" s="32">
        <v>1101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 t="s">
        <v>36</v>
      </c>
      <c r="U21" s="35">
        <f t="shared" si="0"/>
        <v>0</v>
      </c>
      <c r="V21" s="36">
        <f t="shared" si="1"/>
        <v>16283</v>
      </c>
    </row>
    <row r="22" spans="1:22" x14ac:dyDescent="0.45">
      <c r="A22" s="27" t="s">
        <v>31</v>
      </c>
      <c r="B22" s="27" t="s">
        <v>72</v>
      </c>
      <c r="C22" s="28" t="s">
        <v>73</v>
      </c>
      <c r="D22" s="28">
        <v>2023</v>
      </c>
      <c r="E22" s="29" t="s">
        <v>34</v>
      </c>
      <c r="F22" s="30">
        <v>0</v>
      </c>
      <c r="G22" s="30">
        <v>323868</v>
      </c>
      <c r="H22" s="30">
        <v>0</v>
      </c>
      <c r="I22" s="30">
        <v>0</v>
      </c>
      <c r="J22" s="31">
        <v>0</v>
      </c>
      <c r="K22" s="32">
        <v>18019</v>
      </c>
      <c r="L22" s="33" t="s">
        <v>35</v>
      </c>
      <c r="M22" s="34">
        <v>0</v>
      </c>
      <c r="N22" s="34">
        <v>0</v>
      </c>
      <c r="O22" s="34">
        <v>24</v>
      </c>
      <c r="P22" s="34">
        <v>9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33</v>
      </c>
      <c r="V22" s="36">
        <f t="shared" si="1"/>
        <v>341887</v>
      </c>
    </row>
    <row r="23" spans="1:22" x14ac:dyDescent="0.45">
      <c r="A23" s="27" t="s">
        <v>31</v>
      </c>
      <c r="B23" s="27" t="s">
        <v>74</v>
      </c>
      <c r="C23" s="28" t="s">
        <v>75</v>
      </c>
      <c r="D23" s="28">
        <v>2023</v>
      </c>
      <c r="E23" s="29" t="s">
        <v>34</v>
      </c>
      <c r="F23" s="30">
        <v>0</v>
      </c>
      <c r="G23" s="30">
        <v>443400</v>
      </c>
      <c r="H23" s="30">
        <v>0</v>
      </c>
      <c r="I23" s="30">
        <v>0</v>
      </c>
      <c r="J23" s="31">
        <v>0</v>
      </c>
      <c r="K23" s="32">
        <v>23689</v>
      </c>
      <c r="L23" s="33" t="s">
        <v>35</v>
      </c>
      <c r="M23" s="34">
        <v>2</v>
      </c>
      <c r="N23" s="34">
        <v>0</v>
      </c>
      <c r="O23" s="34">
        <v>40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43</v>
      </c>
      <c r="V23" s="36">
        <f t="shared" si="1"/>
        <v>467089</v>
      </c>
    </row>
    <row r="24" spans="1:22" x14ac:dyDescent="0.45">
      <c r="A24" s="27" t="s">
        <v>31</v>
      </c>
      <c r="B24" s="27" t="s">
        <v>76</v>
      </c>
      <c r="C24" s="28" t="s">
        <v>77</v>
      </c>
      <c r="D24" s="28">
        <v>2023</v>
      </c>
      <c r="E24" s="29" t="s">
        <v>34</v>
      </c>
      <c r="F24" s="30">
        <v>0</v>
      </c>
      <c r="G24" s="30">
        <v>186636</v>
      </c>
      <c r="H24" s="30">
        <v>0</v>
      </c>
      <c r="I24" s="30">
        <v>0</v>
      </c>
      <c r="J24" s="31">
        <v>0</v>
      </c>
      <c r="K24" s="32">
        <v>9391</v>
      </c>
      <c r="L24" s="33" t="s">
        <v>35</v>
      </c>
      <c r="M24" s="34">
        <v>2</v>
      </c>
      <c r="N24" s="34">
        <v>0</v>
      </c>
      <c r="O24" s="34">
        <v>13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196027</v>
      </c>
    </row>
    <row r="25" spans="1:22" x14ac:dyDescent="0.45">
      <c r="A25" s="27" t="s">
        <v>59</v>
      </c>
      <c r="B25" s="27" t="s">
        <v>78</v>
      </c>
      <c r="C25" s="28" t="s">
        <v>79</v>
      </c>
      <c r="D25" s="28">
        <v>2023</v>
      </c>
      <c r="E25" s="29" t="s">
        <v>34</v>
      </c>
      <c r="F25" s="30">
        <v>0</v>
      </c>
      <c r="G25" s="30">
        <v>419772</v>
      </c>
      <c r="H25" s="30">
        <v>0</v>
      </c>
      <c r="I25" s="30">
        <v>0</v>
      </c>
      <c r="J25" s="31">
        <v>0</v>
      </c>
      <c r="K25" s="32">
        <v>20937</v>
      </c>
      <c r="L25" s="33" t="s">
        <v>35</v>
      </c>
      <c r="M25" s="34">
        <v>0</v>
      </c>
      <c r="N25" s="34">
        <v>17</v>
      </c>
      <c r="O25" s="34">
        <v>21</v>
      </c>
      <c r="P25" s="34">
        <v>4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42</v>
      </c>
      <c r="V25" s="36">
        <f t="shared" si="1"/>
        <v>440709</v>
      </c>
    </row>
    <row r="26" spans="1:22" x14ac:dyDescent="0.45">
      <c r="A26" s="27" t="s">
        <v>31</v>
      </c>
      <c r="B26" s="27" t="s">
        <v>80</v>
      </c>
      <c r="C26" s="28" t="s">
        <v>81</v>
      </c>
      <c r="D26" s="28">
        <v>2023</v>
      </c>
      <c r="E26" s="29" t="s">
        <v>34</v>
      </c>
      <c r="F26" s="30">
        <v>0</v>
      </c>
      <c r="G26" s="30">
        <v>152112</v>
      </c>
      <c r="H26" s="30">
        <v>0</v>
      </c>
      <c r="I26" s="30">
        <v>0</v>
      </c>
      <c r="J26" s="31">
        <v>0</v>
      </c>
      <c r="K26" s="32">
        <v>6779</v>
      </c>
      <c r="L26" s="33" t="s">
        <v>35</v>
      </c>
      <c r="M26" s="34">
        <v>4</v>
      </c>
      <c r="N26" s="34">
        <v>4</v>
      </c>
      <c r="O26" s="34">
        <v>4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12</v>
      </c>
      <c r="V26" s="36">
        <f t="shared" si="1"/>
        <v>158891</v>
      </c>
    </row>
    <row r="27" spans="1:22" x14ac:dyDescent="0.45">
      <c r="A27" s="27" t="s">
        <v>31</v>
      </c>
      <c r="B27" s="27" t="s">
        <v>82</v>
      </c>
      <c r="C27" s="28" t="s">
        <v>83</v>
      </c>
      <c r="D27" s="28">
        <v>2023</v>
      </c>
      <c r="E27" s="29" t="s">
        <v>34</v>
      </c>
      <c r="F27" s="30">
        <v>0</v>
      </c>
      <c r="G27" s="30">
        <v>46008</v>
      </c>
      <c r="H27" s="30">
        <v>0</v>
      </c>
      <c r="I27" s="30">
        <v>0</v>
      </c>
      <c r="J27" s="31">
        <v>0</v>
      </c>
      <c r="K27" s="32">
        <v>2551</v>
      </c>
      <c r="L27" s="33" t="s">
        <v>35</v>
      </c>
      <c r="M27" s="34">
        <v>0</v>
      </c>
      <c r="N27" s="34">
        <v>0</v>
      </c>
      <c r="O27" s="34">
        <v>6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6</v>
      </c>
      <c r="V27" s="36">
        <f t="shared" si="1"/>
        <v>48559</v>
      </c>
    </row>
    <row r="28" spans="1:22" x14ac:dyDescent="0.45">
      <c r="A28" s="27" t="s">
        <v>66</v>
      </c>
      <c r="B28" s="27" t="s">
        <v>84</v>
      </c>
      <c r="C28" s="28" t="s">
        <v>85</v>
      </c>
      <c r="D28" s="28">
        <v>2023</v>
      </c>
      <c r="E28" s="29" t="s">
        <v>34</v>
      </c>
      <c r="F28" s="30">
        <v>0</v>
      </c>
      <c r="G28" s="30">
        <v>0</v>
      </c>
      <c r="H28" s="30">
        <v>446927</v>
      </c>
      <c r="I28" s="30">
        <v>0</v>
      </c>
      <c r="J28" s="31">
        <v>0</v>
      </c>
      <c r="K28" s="32">
        <v>30721</v>
      </c>
      <c r="L28" s="33" t="s">
        <v>36</v>
      </c>
      <c r="M28" s="34"/>
      <c r="N28" s="34"/>
      <c r="O28" s="34"/>
      <c r="P28" s="34"/>
      <c r="Q28" s="34"/>
      <c r="R28" s="34"/>
      <c r="S28" s="34"/>
      <c r="T28" s="34" t="s">
        <v>36</v>
      </c>
      <c r="U28" s="35">
        <f t="shared" si="0"/>
        <v>0</v>
      </c>
      <c r="V28" s="36">
        <f t="shared" si="1"/>
        <v>477648</v>
      </c>
    </row>
    <row r="29" spans="1:22" x14ac:dyDescent="0.45">
      <c r="A29" s="27" t="s">
        <v>66</v>
      </c>
      <c r="B29" s="27" t="s">
        <v>86</v>
      </c>
      <c r="C29" s="28" t="s">
        <v>87</v>
      </c>
      <c r="D29" s="28">
        <v>2023</v>
      </c>
      <c r="E29" s="29" t="s">
        <v>34</v>
      </c>
      <c r="F29" s="30">
        <v>0</v>
      </c>
      <c r="G29" s="30">
        <v>99792</v>
      </c>
      <c r="H29" s="30">
        <v>171677</v>
      </c>
      <c r="I29" s="30">
        <v>0</v>
      </c>
      <c r="J29" s="31">
        <v>14021</v>
      </c>
      <c r="K29" s="32">
        <v>23591</v>
      </c>
      <c r="L29" s="33" t="s">
        <v>35</v>
      </c>
      <c r="M29" s="34">
        <v>0</v>
      </c>
      <c r="N29" s="34">
        <v>0</v>
      </c>
      <c r="O29" s="34">
        <v>2</v>
      </c>
      <c r="P29" s="34">
        <v>2</v>
      </c>
      <c r="Q29" s="34">
        <v>2</v>
      </c>
      <c r="R29" s="34">
        <v>0</v>
      </c>
      <c r="S29" s="34">
        <v>0</v>
      </c>
      <c r="T29" s="34">
        <v>0</v>
      </c>
      <c r="U29" s="35">
        <f t="shared" si="0"/>
        <v>6</v>
      </c>
      <c r="V29" s="36">
        <f t="shared" si="1"/>
        <v>309081</v>
      </c>
    </row>
    <row r="30" spans="1:22" x14ac:dyDescent="0.45">
      <c r="A30" s="27" t="s">
        <v>88</v>
      </c>
      <c r="B30" s="27" t="s">
        <v>89</v>
      </c>
      <c r="C30" s="28" t="s">
        <v>90</v>
      </c>
      <c r="D30" s="28">
        <v>2023</v>
      </c>
      <c r="E30" s="29" t="s">
        <v>34</v>
      </c>
      <c r="F30" s="30">
        <v>0</v>
      </c>
      <c r="G30" s="30">
        <v>214512</v>
      </c>
      <c r="H30" s="30">
        <v>94362</v>
      </c>
      <c r="I30" s="30">
        <v>0</v>
      </c>
      <c r="J30" s="31">
        <v>0</v>
      </c>
      <c r="K30" s="32">
        <v>0</v>
      </c>
      <c r="L30" s="33" t="s">
        <v>35</v>
      </c>
      <c r="M30" s="34">
        <v>0</v>
      </c>
      <c r="N30" s="34">
        <v>0</v>
      </c>
      <c r="O30" s="34">
        <v>10</v>
      </c>
      <c r="P30" s="34">
        <v>5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15</v>
      </c>
      <c r="V30" s="36">
        <f t="shared" si="1"/>
        <v>308874</v>
      </c>
    </row>
    <row r="31" spans="1:22" x14ac:dyDescent="0.45">
      <c r="A31" s="27" t="s">
        <v>66</v>
      </c>
      <c r="B31" s="27" t="s">
        <v>91</v>
      </c>
      <c r="C31" s="28" t="s">
        <v>92</v>
      </c>
      <c r="D31" s="28">
        <v>2023</v>
      </c>
      <c r="E31" s="29" t="s">
        <v>93</v>
      </c>
      <c r="F31" s="30">
        <v>44232</v>
      </c>
      <c r="G31" s="30">
        <v>85368</v>
      </c>
      <c r="H31" s="30">
        <v>112737</v>
      </c>
      <c r="I31" s="30">
        <v>0</v>
      </c>
      <c r="J31" s="31">
        <v>17170</v>
      </c>
      <c r="K31" s="32">
        <v>23133</v>
      </c>
      <c r="L31" s="33" t="s">
        <v>35</v>
      </c>
      <c r="M31" s="34">
        <v>2</v>
      </c>
      <c r="N31" s="34">
        <v>0</v>
      </c>
      <c r="O31" s="34">
        <v>0</v>
      </c>
      <c r="P31" s="34">
        <v>5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7</v>
      </c>
      <c r="V31" s="36">
        <f t="shared" si="1"/>
        <v>282640</v>
      </c>
    </row>
    <row r="32" spans="1:22" x14ac:dyDescent="0.45">
      <c r="A32" s="27" t="s">
        <v>94</v>
      </c>
      <c r="B32" s="27" t="s">
        <v>95</v>
      </c>
      <c r="C32" s="28" t="s">
        <v>96</v>
      </c>
      <c r="D32" s="28">
        <v>2023</v>
      </c>
      <c r="E32" s="29" t="s">
        <v>93</v>
      </c>
      <c r="F32" s="30">
        <v>0</v>
      </c>
      <c r="G32" s="30">
        <v>93720</v>
      </c>
      <c r="H32" s="30">
        <v>61500</v>
      </c>
      <c r="I32" s="30">
        <v>0</v>
      </c>
      <c r="J32" s="31">
        <v>0</v>
      </c>
      <c r="K32" s="32">
        <v>0</v>
      </c>
      <c r="L32" s="33" t="s">
        <v>35</v>
      </c>
      <c r="M32" s="34">
        <v>0</v>
      </c>
      <c r="N32" s="34">
        <v>0</v>
      </c>
      <c r="O32" s="34">
        <v>10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10</v>
      </c>
      <c r="V32" s="36">
        <f t="shared" si="1"/>
        <v>155220</v>
      </c>
    </row>
    <row r="33" spans="1:22" x14ac:dyDescent="0.45">
      <c r="A33" s="27" t="s">
        <v>97</v>
      </c>
      <c r="B33" s="27" t="s">
        <v>98</v>
      </c>
      <c r="C33" s="28" t="s">
        <v>99</v>
      </c>
      <c r="D33" s="28">
        <v>2023</v>
      </c>
      <c r="E33" s="29" t="s">
        <v>93</v>
      </c>
      <c r="F33" s="30">
        <v>0</v>
      </c>
      <c r="G33" s="30">
        <v>481032</v>
      </c>
      <c r="H33" s="30">
        <v>0</v>
      </c>
      <c r="I33" s="30">
        <v>0</v>
      </c>
      <c r="J33" s="31">
        <v>0</v>
      </c>
      <c r="K33" s="32">
        <v>45000</v>
      </c>
      <c r="L33" s="33" t="s">
        <v>35</v>
      </c>
      <c r="M33" s="34">
        <v>0</v>
      </c>
      <c r="N33" s="34">
        <v>0</v>
      </c>
      <c r="O33" s="34">
        <v>5</v>
      </c>
      <c r="P33" s="34">
        <v>34</v>
      </c>
      <c r="Q33" s="34">
        <v>3</v>
      </c>
      <c r="R33" s="34">
        <v>0</v>
      </c>
      <c r="S33" s="34">
        <v>0</v>
      </c>
      <c r="T33" s="34">
        <v>0</v>
      </c>
      <c r="U33" s="35">
        <f t="shared" si="0"/>
        <v>42</v>
      </c>
      <c r="V33" s="36">
        <f t="shared" si="1"/>
        <v>526032</v>
      </c>
    </row>
    <row r="34" spans="1:22" x14ac:dyDescent="0.45">
      <c r="A34" s="27" t="s">
        <v>59</v>
      </c>
      <c r="B34" s="27" t="s">
        <v>100</v>
      </c>
      <c r="C34" s="28" t="s">
        <v>101</v>
      </c>
      <c r="D34" s="28">
        <v>2023</v>
      </c>
      <c r="E34" s="29" t="s">
        <v>34</v>
      </c>
      <c r="F34" s="30">
        <v>0</v>
      </c>
      <c r="G34" s="31">
        <v>67512</v>
      </c>
      <c r="H34" s="31">
        <v>0</v>
      </c>
      <c r="I34" s="31">
        <v>0</v>
      </c>
      <c r="J34" s="31">
        <v>0</v>
      </c>
      <c r="K34" s="32">
        <v>5318.4</v>
      </c>
      <c r="L34" s="33" t="s">
        <v>35</v>
      </c>
      <c r="M34" s="34">
        <v>0</v>
      </c>
      <c r="N34" s="34">
        <v>0</v>
      </c>
      <c r="O34" s="34">
        <v>4</v>
      </c>
      <c r="P34" s="34">
        <v>2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6</v>
      </c>
      <c r="V34" s="36">
        <f t="shared" si="1"/>
        <v>72830.399999999994</v>
      </c>
    </row>
    <row r="35" spans="1:22" x14ac:dyDescent="0.45">
      <c r="A35" s="27" t="s">
        <v>102</v>
      </c>
      <c r="B35" s="27" t="s">
        <v>103</v>
      </c>
      <c r="C35" s="28" t="s">
        <v>104</v>
      </c>
      <c r="D35" s="28">
        <v>2023</v>
      </c>
      <c r="E35" s="29" t="s">
        <v>105</v>
      </c>
      <c r="F35" s="30">
        <v>0</v>
      </c>
      <c r="G35" s="31">
        <v>0</v>
      </c>
      <c r="H35" s="31">
        <v>100000</v>
      </c>
      <c r="I35" s="31">
        <v>0</v>
      </c>
      <c r="J35" s="31">
        <v>0</v>
      </c>
      <c r="K35" s="32">
        <v>0</v>
      </c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100000</v>
      </c>
    </row>
    <row r="36" spans="1:22" x14ac:dyDescent="0.45">
      <c r="A36" s="27" t="s">
        <v>106</v>
      </c>
      <c r="B36" s="27" t="s">
        <v>107</v>
      </c>
      <c r="C36" s="28" t="s">
        <v>108</v>
      </c>
      <c r="D36" s="28">
        <v>2023</v>
      </c>
      <c r="E36" s="29" t="s">
        <v>105</v>
      </c>
      <c r="F36" s="30">
        <v>0</v>
      </c>
      <c r="G36" s="31">
        <v>0</v>
      </c>
      <c r="H36" s="31">
        <v>210705</v>
      </c>
      <c r="I36" s="31">
        <v>0</v>
      </c>
      <c r="J36" s="31">
        <v>16568</v>
      </c>
      <c r="K36" s="32">
        <v>22727</v>
      </c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250000</v>
      </c>
    </row>
    <row r="37" spans="1:22" x14ac:dyDescent="0.45">
      <c r="A37" s="27" t="s">
        <v>106</v>
      </c>
      <c r="B37" s="27" t="s">
        <v>109</v>
      </c>
      <c r="C37" s="28" t="s">
        <v>110</v>
      </c>
      <c r="D37" s="28">
        <v>2023</v>
      </c>
      <c r="E37" s="29" t="s">
        <v>93</v>
      </c>
      <c r="F37" s="30">
        <v>33288</v>
      </c>
      <c r="G37" s="31">
        <v>80112</v>
      </c>
      <c r="H37" s="31">
        <v>187540</v>
      </c>
      <c r="I37" s="31">
        <v>0</v>
      </c>
      <c r="J37" s="31">
        <v>7101</v>
      </c>
      <c r="K37" s="32">
        <v>25371</v>
      </c>
      <c r="L37" s="33" t="s">
        <v>35</v>
      </c>
      <c r="M37" s="34">
        <v>4</v>
      </c>
      <c r="N37" s="34">
        <v>3</v>
      </c>
      <c r="O37" s="34">
        <v>1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8</v>
      </c>
      <c r="V37" s="36">
        <f t="shared" si="1"/>
        <v>333412</v>
      </c>
    </row>
    <row r="38" spans="1:22" x14ac:dyDescent="0.45">
      <c r="A38" s="27" t="s">
        <v>111</v>
      </c>
      <c r="B38" s="27" t="s">
        <v>112</v>
      </c>
      <c r="C38" s="28" t="s">
        <v>113</v>
      </c>
      <c r="D38" s="28">
        <v>2023</v>
      </c>
      <c r="E38" s="29" t="s">
        <v>93</v>
      </c>
      <c r="F38" s="30">
        <v>29448</v>
      </c>
      <c r="G38" s="31">
        <v>125964</v>
      </c>
      <c r="H38" s="31">
        <v>334947</v>
      </c>
      <c r="I38" s="31">
        <v>0</v>
      </c>
      <c r="J38" s="31">
        <v>5895</v>
      </c>
      <c r="K38" s="32">
        <v>49307</v>
      </c>
      <c r="L38" s="33" t="s">
        <v>35</v>
      </c>
      <c r="M38" s="34">
        <v>0</v>
      </c>
      <c r="N38" s="34">
        <v>0</v>
      </c>
      <c r="O38" s="34">
        <v>15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5">
        <f t="shared" si="0"/>
        <v>15</v>
      </c>
      <c r="V38" s="36">
        <f t="shared" si="1"/>
        <v>545561</v>
      </c>
    </row>
    <row r="39" spans="1:22" x14ac:dyDescent="0.45">
      <c r="A39" s="27" t="s">
        <v>111</v>
      </c>
      <c r="B39" s="27" t="s">
        <v>114</v>
      </c>
      <c r="C39" s="28" t="s">
        <v>115</v>
      </c>
      <c r="D39" s="28">
        <v>2023</v>
      </c>
      <c r="E39" s="29" t="s">
        <v>105</v>
      </c>
      <c r="F39" s="30">
        <v>0</v>
      </c>
      <c r="G39" s="31">
        <v>0</v>
      </c>
      <c r="H39" s="31">
        <v>226147</v>
      </c>
      <c r="I39" s="31">
        <v>0</v>
      </c>
      <c r="J39" s="31">
        <v>1126</v>
      </c>
      <c r="K39" s="32">
        <v>22727</v>
      </c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250000</v>
      </c>
    </row>
    <row r="40" spans="1:22" x14ac:dyDescent="0.45">
      <c r="A40" s="27" t="s">
        <v>118</v>
      </c>
      <c r="B40" s="27" t="s">
        <v>116</v>
      </c>
      <c r="C40" s="28" t="s">
        <v>117</v>
      </c>
      <c r="D40" s="28">
        <v>2023</v>
      </c>
      <c r="E40" s="29" t="s">
        <v>34</v>
      </c>
      <c r="F40" s="30">
        <v>0</v>
      </c>
      <c r="G40" s="31">
        <v>0</v>
      </c>
      <c r="H40" s="31">
        <v>145553</v>
      </c>
      <c r="I40" s="31">
        <v>0</v>
      </c>
      <c r="J40" s="31">
        <v>0</v>
      </c>
      <c r="K40" s="32">
        <v>14247</v>
      </c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159800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</sheetData>
  <autoFilter ref="A8:V8" xr:uid="{5996CC27-E136-45F9-8870-25291065F285}"/>
  <conditionalFormatting sqref="V41:V50 V9:V33">
    <cfRule type="cellIs" dxfId="9" priority="12" operator="lessThan">
      <formula>0</formula>
    </cfRule>
  </conditionalFormatting>
  <conditionalFormatting sqref="V41:V50 V9:V33">
    <cfRule type="expression" dxfId="8" priority="10">
      <formula>#REF!&lt;0</formula>
    </cfRule>
  </conditionalFormatting>
  <conditionalFormatting sqref="D41:D50 D9:D33">
    <cfRule type="expression" dxfId="7" priority="9">
      <formula>OR($D9&gt;2023,AND($D9&lt;2023,$D9&lt;&gt;""))</formula>
    </cfRule>
  </conditionalFormatting>
  <conditionalFormatting sqref="V35:V40">
    <cfRule type="cellIs" dxfId="6" priority="8" operator="lessThan">
      <formula>0</formula>
    </cfRule>
  </conditionalFormatting>
  <conditionalFormatting sqref="V35:V40">
    <cfRule type="expression" dxfId="5" priority="6">
      <formula>#REF!&lt;0</formula>
    </cfRule>
  </conditionalFormatting>
  <conditionalFormatting sqref="D35:D40">
    <cfRule type="expression" dxfId="4" priority="5">
      <formula>OR($D35&gt;2023,AND($D35&lt;2023,$D35&lt;&gt;""))</formula>
    </cfRule>
  </conditionalFormatting>
  <conditionalFormatting sqref="V34">
    <cfRule type="cellIs" dxfId="3" priority="4" operator="lessThan">
      <formula>0</formula>
    </cfRule>
  </conditionalFormatting>
  <conditionalFormatting sqref="V34">
    <cfRule type="expression" dxfId="2" priority="2">
      <formula>#REF!&lt;0</formula>
    </cfRule>
  </conditionalFormatting>
  <conditionalFormatting sqref="D34">
    <cfRule type="expression" dxfId="1" priority="1">
      <formula>OR($D34&gt;2023,AND($D34&lt;2023,$D34&lt;&gt;""))</formula>
    </cfRule>
  </conditionalFormatting>
  <conditionalFormatting sqref="C9:C50">
    <cfRule type="expression" dxfId="0" priority="13">
      <formula>(#REF!&gt;1)</formula>
    </cfRule>
  </conditionalFormatting>
  <dataValidations count="3">
    <dataValidation type="list" allowBlank="1" showInputMessage="1" showErrorMessage="1" sqref="L9:L50" xr:uid="{49A3D22D-B646-4A07-8879-ABC56CD5ED97}">
      <formula1>"N/A, FMR, Actual Rent"</formula1>
    </dataValidation>
    <dataValidation type="list" allowBlank="1" showInputMessage="1" showErrorMessage="1" sqref="E9:E50" xr:uid="{8CA6941D-8F8B-44AD-8D6D-D8F9CFADA551}">
      <formula1>"PH, TH, Joint TH &amp; PH-RRH, HMIS, SSO, TRA, PRA, SRA, S+C/SRO"</formula1>
    </dataValidation>
    <dataValidation allowBlank="1" showErrorMessage="1" sqref="A8:V8" xr:uid="{A7A49AC8-1647-4DD9-A759-DE887DE8686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2022-06-30T21:53:22Z</dcterms:created>
  <dcterms:modified xsi:type="dcterms:W3CDTF">2022-08-17T21:55:56Z</dcterms:modified>
</cp:coreProperties>
</file>