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9DDB6C93-9598-4E26-B2A3-3C819032AC9C}" xr6:coauthVersionLast="47" xr6:coauthVersionMax="47" xr10:uidLastSave="{00000000-0000-0000-0000-000000000000}"/>
  <bookViews>
    <workbookView xWindow="-98" yWindow="-98" windowWidth="25846" windowHeight="14941" xr2:uid="{57D652F7-ADB7-4D0A-A76E-04C3850DBF1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<sst xmlns="http://schemas.openxmlformats.org/spreadsheetml/2006/main" count="111" uniqueCount="72">
  <si>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</si>
  <si>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</si>
  <si>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</si>
  <si>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</si>
  <si>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</si>
  <si>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</si>
  <si>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</si>
  <si>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</si>
  <si>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</si>
  <si>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</si>
  <si>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</si>
  <si>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</si>
  <si>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</si>
  <si>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</si>
  <si>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</si>
  <si>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</si>
  <si>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</si>
  <si>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</si>
  <si>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</si>
  <si>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</si>
  <si>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</si>
  <si>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</si>
  <si>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</si>
  <si>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</si>
  <si>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</si>
  <si>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</si>
  <si>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</si>
  <si>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</si>
  <si>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</si>
  <si>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</si>
  <si>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MD-601</t>
  </si>
  <si>
    <t>Montgomery County Coalition for the Homeless, Inc</t>
  </si>
  <si>
    <t>Home First I</t>
  </si>
  <si>
    <t>MD0206L3G012114</t>
  </si>
  <si>
    <t>PH</t>
  </si>
  <si>
    <t/>
  </si>
  <si>
    <t>Washington</t>
  </si>
  <si>
    <t>Montgomery County CoC</t>
  </si>
  <si>
    <t>Montgomery County Maryland</t>
  </si>
  <si>
    <t>Hope Housing</t>
  </si>
  <si>
    <t>MD0207L3G012114</t>
  </si>
  <si>
    <t>HOUSING OPPORTUNITIES COMMISSION</t>
  </si>
  <si>
    <t>Permanent Supportive Housing 14</t>
  </si>
  <si>
    <t>MD0209L3G012114</t>
  </si>
  <si>
    <t>FMR</t>
  </si>
  <si>
    <t>Permanent Supportive Housing 10</t>
  </si>
  <si>
    <t>MD0210L3G012114</t>
  </si>
  <si>
    <t>Personal Living Quarters Seneca Heights Apartments</t>
  </si>
  <si>
    <t>MD0213L3G012114</t>
  </si>
  <si>
    <t>Home First II</t>
  </si>
  <si>
    <t>MD0233L3G012113</t>
  </si>
  <si>
    <t>Cordell</t>
  </si>
  <si>
    <t>MD0247L3G012111</t>
  </si>
  <si>
    <t>Interfaith Works Inc.</t>
  </si>
  <si>
    <t>Interfaith Homes</t>
  </si>
  <si>
    <t>MD0280L3G012110</t>
  </si>
  <si>
    <t>Keys First</t>
  </si>
  <si>
    <t>MD0354L3G012106</t>
  </si>
  <si>
    <t>The National Center for Children and Families</t>
  </si>
  <si>
    <t>NCCF RRH Renewal Project Application FY2021</t>
  </si>
  <si>
    <t>MD0385L3G012105</t>
  </si>
  <si>
    <t>Catholic Charities of The Archdiocese of Washington, Inc</t>
  </si>
  <si>
    <t>Montgomery County Rapid Re-Housing</t>
  </si>
  <si>
    <t>MD0408L3G012104</t>
  </si>
  <si>
    <t>Pathways to Housing DC</t>
  </si>
  <si>
    <t>Project Home 2021</t>
  </si>
  <si>
    <t>MD0430L3G012103</t>
  </si>
  <si>
    <t>NCCF New Bonus DV Project FY21</t>
  </si>
  <si>
    <t>MD0494D3G012100</t>
  </si>
  <si>
    <t>IW Medical PSH Bonus Project</t>
  </si>
  <si>
    <t>MD0495L3G012100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</si>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</sst>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1346-1E3A-4124-A1D1-F45217094437}">
  <sheetPr codeName="Sheet169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9703339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148421</v>
      </c>
      <c r="G9" s="30">
        <v>0</v>
      </c>
      <c r="H9" s="30">
        <v>15873</v>
      </c>
      <c r="I9" s="30">
        <v>5498</v>
      </c>
      <c r="J9" s="31">
        <v>0</v>
      </c>
      <c r="K9" s="32">
        <v>8765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32" si="0">SUM(M9:T9)</f>
        <v>0</v>
      </c>
      <c r="V9" s="36">
        <f t="shared" ref="V9:V32" si="1">SUM(F9:K9)</f>
        <v>178557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322585</v>
      </c>
      <c r="G10" s="30">
        <v>0</v>
      </c>
      <c r="H10" s="30">
        <v>230753</v>
      </c>
      <c r="I10" s="30">
        <v>31317</v>
      </c>
      <c r="J10" s="31">
        <v>0</v>
      </c>
      <c r="K10" s="32">
        <v>36296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620951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565300</v>
      </c>
      <c r="G11" s="30">
        <v>0</v>
      </c>
      <c r="H11" s="30">
        <v>75746</v>
      </c>
      <c r="I11" s="30">
        <v>0</v>
      </c>
      <c r="J11" s="31">
        <v>0</v>
      </c>
      <c r="K11" s="32">
        <v>40119</v>
      </c>
      <c r="L11" s="33" t="s">
        <v>44</v>
      </c>
      <c r="M11" s="34">
        <v>0</v>
      </c>
      <c r="N11" s="34">
        <v>0</v>
      </c>
      <c r="O11" s="34">
        <v>35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35</v>
      </c>
      <c r="V11" s="36">
        <f t="shared" si="1"/>
        <v>681165</v>
      </c>
    </row>
    <row r="12" spans="1:22" x14ac:dyDescent="0.45">
      <c r="A12" s="27" t="s">
        <v>41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3367512</v>
      </c>
      <c r="H12" s="30">
        <v>6232</v>
      </c>
      <c r="I12" s="30">
        <v>0</v>
      </c>
      <c r="J12" s="31">
        <v>0</v>
      </c>
      <c r="K12" s="32">
        <v>185316</v>
      </c>
      <c r="L12" s="33" t="s">
        <v>44</v>
      </c>
      <c r="M12" s="34">
        <v>0</v>
      </c>
      <c r="N12" s="34">
        <v>0</v>
      </c>
      <c r="O12" s="34">
        <v>100</v>
      </c>
      <c r="P12" s="34">
        <v>36</v>
      </c>
      <c r="Q12" s="34">
        <v>24</v>
      </c>
      <c r="R12" s="34">
        <v>2</v>
      </c>
      <c r="S12" s="34">
        <v>0</v>
      </c>
      <c r="T12" s="34">
        <v>0</v>
      </c>
      <c r="U12" s="35">
        <f t="shared" si="0"/>
        <v>162</v>
      </c>
      <c r="V12" s="36">
        <f t="shared" si="1"/>
        <v>3559060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0">
        <v>0</v>
      </c>
      <c r="H13" s="30">
        <v>242060</v>
      </c>
      <c r="I13" s="30">
        <v>137691</v>
      </c>
      <c r="J13" s="31">
        <v>0</v>
      </c>
      <c r="K13" s="32">
        <v>23948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403699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266317</v>
      </c>
      <c r="G14" s="30">
        <v>0</v>
      </c>
      <c r="H14" s="30">
        <v>43747</v>
      </c>
      <c r="I14" s="30">
        <v>14530</v>
      </c>
      <c r="J14" s="31">
        <v>0</v>
      </c>
      <c r="K14" s="32">
        <v>28605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353199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0</v>
      </c>
      <c r="G15" s="30">
        <v>0</v>
      </c>
      <c r="H15" s="30">
        <v>106724</v>
      </c>
      <c r="I15" s="30">
        <v>31599</v>
      </c>
      <c r="J15" s="31">
        <v>0</v>
      </c>
      <c r="K15" s="32">
        <v>9028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147351</v>
      </c>
    </row>
    <row r="16" spans="1:22" x14ac:dyDescent="0.45">
      <c r="A16" s="27" t="s">
        <v>53</v>
      </c>
      <c r="B16" s="27" t="s">
        <v>54</v>
      </c>
      <c r="C16" s="28" t="s">
        <v>55</v>
      </c>
      <c r="D16" s="28">
        <v>2023</v>
      </c>
      <c r="E16" s="29" t="s">
        <v>34</v>
      </c>
      <c r="F16" s="30">
        <v>265749</v>
      </c>
      <c r="G16" s="30">
        <v>0</v>
      </c>
      <c r="H16" s="30">
        <v>70613</v>
      </c>
      <c r="I16" s="30">
        <v>0</v>
      </c>
      <c r="J16" s="31">
        <v>17556</v>
      </c>
      <c r="K16" s="32">
        <v>35128</v>
      </c>
      <c r="L16" s="33" t="s">
        <v>35</v>
      </c>
      <c r="M16" s="34"/>
      <c r="N16" s="34"/>
      <c r="O16" s="34">
        <v>15</v>
      </c>
      <c r="P16" s="34"/>
      <c r="Q16" s="34"/>
      <c r="R16" s="34"/>
      <c r="S16" s="34"/>
      <c r="T16" s="34" t="s">
        <v>35</v>
      </c>
      <c r="U16" s="35">
        <f t="shared" si="0"/>
        <v>15</v>
      </c>
      <c r="V16" s="36">
        <f t="shared" si="1"/>
        <v>389046</v>
      </c>
    </row>
    <row r="17" spans="1:22" x14ac:dyDescent="0.45">
      <c r="A17" s="27" t="s">
        <v>31</v>
      </c>
      <c r="B17" s="27" t="s">
        <v>56</v>
      </c>
      <c r="C17" s="28" t="s">
        <v>57</v>
      </c>
      <c r="D17" s="28">
        <v>2023</v>
      </c>
      <c r="E17" s="29" t="s">
        <v>34</v>
      </c>
      <c r="F17" s="30">
        <v>0</v>
      </c>
      <c r="G17" s="30">
        <v>554580</v>
      </c>
      <c r="H17" s="30">
        <v>328070</v>
      </c>
      <c r="I17" s="30">
        <v>8278</v>
      </c>
      <c r="J17" s="31">
        <v>15000</v>
      </c>
      <c r="K17" s="32">
        <v>80041</v>
      </c>
      <c r="L17" s="33" t="s">
        <v>71</v>
      </c>
      <c r="M17" s="34">
        <v>0</v>
      </c>
      <c r="N17" s="34">
        <v>0</v>
      </c>
      <c r="O17" s="34">
        <v>33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36</v>
      </c>
      <c r="V17" s="36">
        <f t="shared" si="1"/>
        <v>985969</v>
      </c>
    </row>
    <row r="18" spans="1:22" x14ac:dyDescent="0.45">
      <c r="A18" s="27" t="s">
        <v>58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0</v>
      </c>
      <c r="G18" s="30">
        <v>449820</v>
      </c>
      <c r="H18" s="30">
        <v>99549</v>
      </c>
      <c r="I18" s="30">
        <v>0</v>
      </c>
      <c r="J18" s="31">
        <v>0</v>
      </c>
      <c r="K18" s="32">
        <v>53835</v>
      </c>
      <c r="L18" s="33" t="s">
        <v>44</v>
      </c>
      <c r="M18" s="34">
        <v>0</v>
      </c>
      <c r="N18" s="34">
        <v>0</v>
      </c>
      <c r="O18" s="34">
        <v>0</v>
      </c>
      <c r="P18" s="34">
        <v>21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21</v>
      </c>
      <c r="V18" s="36">
        <f t="shared" si="1"/>
        <v>603204</v>
      </c>
    </row>
    <row r="19" spans="1:22" x14ac:dyDescent="0.45">
      <c r="A19" s="27" t="s">
        <v>61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0</v>
      </c>
      <c r="G19" s="30">
        <v>70224</v>
      </c>
      <c r="H19" s="30">
        <v>32553</v>
      </c>
      <c r="I19" s="30">
        <v>0</v>
      </c>
      <c r="J19" s="31">
        <v>0</v>
      </c>
      <c r="K19" s="32">
        <v>9828</v>
      </c>
      <c r="L19" s="33" t="s">
        <v>71</v>
      </c>
      <c r="M19" s="34">
        <v>0</v>
      </c>
      <c r="N19" s="34">
        <v>1</v>
      </c>
      <c r="O19" s="34">
        <v>2</v>
      </c>
      <c r="P19" s="34">
        <v>1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112605</v>
      </c>
    </row>
    <row r="20" spans="1:22" x14ac:dyDescent="0.45">
      <c r="A20" s="27" t="s">
        <v>64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0</v>
      </c>
      <c r="G20" s="30">
        <v>394884</v>
      </c>
      <c r="H20" s="30">
        <v>79924</v>
      </c>
      <c r="I20" s="30">
        <v>18542</v>
      </c>
      <c r="J20" s="31">
        <v>0</v>
      </c>
      <c r="K20" s="32">
        <v>46364</v>
      </c>
      <c r="L20" s="33" t="s">
        <v>44</v>
      </c>
      <c r="M20" s="34">
        <v>0</v>
      </c>
      <c r="N20" s="34">
        <v>0</v>
      </c>
      <c r="O20" s="34">
        <v>21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21</v>
      </c>
      <c r="V20" s="36">
        <f t="shared" si="1"/>
        <v>539714</v>
      </c>
    </row>
    <row r="21" spans="1:22" x14ac:dyDescent="0.45">
      <c r="A21" s="27" t="s">
        <v>58</v>
      </c>
      <c r="B21" s="27" t="s">
        <v>67</v>
      </c>
      <c r="C21" s="28" t="s">
        <v>68</v>
      </c>
      <c r="D21" s="28">
        <v>2023</v>
      </c>
      <c r="E21" s="29" t="s">
        <v>34</v>
      </c>
      <c r="F21" s="30">
        <v>0</v>
      </c>
      <c r="G21" s="30">
        <v>428400</v>
      </c>
      <c r="H21" s="30">
        <v>186410</v>
      </c>
      <c r="I21" s="30">
        <v>0</v>
      </c>
      <c r="J21" s="31">
        <v>0</v>
      </c>
      <c r="K21" s="32">
        <v>61000</v>
      </c>
      <c r="L21" s="33" t="s">
        <v>44</v>
      </c>
      <c r="M21" s="34">
        <v>0</v>
      </c>
      <c r="N21" s="34">
        <v>0</v>
      </c>
      <c r="O21" s="34">
        <v>0</v>
      </c>
      <c r="P21" s="34">
        <v>20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20</v>
      </c>
      <c r="V21" s="36">
        <f t="shared" si="1"/>
        <v>675810</v>
      </c>
    </row>
    <row r="22" spans="1:22" x14ac:dyDescent="0.45">
      <c r="A22" s="27" t="s">
        <v>53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0</v>
      </c>
      <c r="G22" s="30">
        <v>0</v>
      </c>
      <c r="H22" s="30">
        <v>366734</v>
      </c>
      <c r="I22" s="30">
        <v>32473</v>
      </c>
      <c r="J22" s="31">
        <v>12700</v>
      </c>
      <c r="K22" s="32">
        <v>41102</v>
      </c>
      <c r="L22" s="33" t="s">
        <v>35</v>
      </c>
      <c r="M22" s="34"/>
      <c r="N22" s="34"/>
      <c r="O22" s="34"/>
      <c r="P22" s="34"/>
      <c r="Q22" s="34"/>
      <c r="R22" s="34">
        <v>1</v>
      </c>
      <c r="S22" s="34"/>
      <c r="T22" s="34" t="s">
        <v>35</v>
      </c>
      <c r="U22" s="35">
        <f t="shared" si="0"/>
        <v>1</v>
      </c>
      <c r="V22" s="36">
        <f t="shared" si="1"/>
        <v>453009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656A1346-1E3A-4124-A1D1-F45217094437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OR($D9&gt;2023,AND($D9&lt;2023,$D9&lt;&gt;""))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8FCCC246-BECD-4A01-8F4F-4C8DD8F9347C}">
      <formula1>"N/A, FMR, Actual Rent"</formula1>
    </dataValidation>
    <dataValidation type="list" allowBlank="1" showInputMessage="1" showErrorMessage="1" sqref="E9:E32" xr:uid="{EC454A10-6F93-4F31-8588-19137DA00CC1}">
      <formula1>"PH, TH, Joint TH &amp; PH-RRH, HMIS, SSO, TRA, PRA, SRA, S+C/SRO"</formula1>
    </dataValidation>
    <dataValidation allowBlank="1" showErrorMessage="1" sqref="A8:V8" xr:uid="{A4FA3419-652B-425C-8FA1-13A081592A2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2022-06-30T21:53:22Z</dcterms:created>
  <dcterms:modified xsi:type="dcterms:W3CDTF">2022-08-17T21:56:27Z</dcterms:modified>
</cp:coreProperties>
</file>