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esktop\HUD Exchange GIWs 6.10.22\MD-500\"/>
    </mc:Choice>
  </mc:AlternateContent>
  <xr:revisionPtr revIDLastSave="0" documentId="13_ncr:1_{AB5F3295-0E3E-40D7-89A9-BDF35BEE8146}" xr6:coauthVersionLast="47" xr6:coauthVersionMax="47" xr10:uidLastSave="{00000000-0000-0000-0000-000000000000}"/>
  <bookViews>
    <workbookView xWindow="-108" yWindow="-108" windowWidth="27288" windowHeight="17544" xr2:uid="{1CAA09D8-B162-4BA1-81E2-3EF7F46ECF6B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41" i="1" l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B5" i="1" s="1"/>
  <c r="U11" i="1"/>
  <c r="V10" i="1"/>
  <c r="U10" i="1"/>
  <c r="V9" i="1"/>
  <c r="U9" i="1"/>
</calcChain>
</file>

<file path=xl/sharedStrings.xml><?xml version="1.0" encoding="utf-8"?>
<sst xmlns="http://schemas.openxmlformats.org/spreadsheetml/2006/main" count="155" uniqueCount="96">
  <si>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</si>
  <si>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</si>
  <si>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</si>
  <si>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</si>
  <si>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</si>
  <si>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</si>
  <si>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</si>
  <si>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</si>
  <si>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</si>
  <si>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</si>
  <si>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</si>
  <si>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</si>
  <si>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</si>
  <si>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</si>
  <si>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</si>
  <si>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</si>
  <si>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</si>
  <si>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</si>
  <si>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</si>
  <si>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</si>
  <si>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</si>
  <si>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</si>
  <si>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</si>
  <si>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</si>
  <si>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</si>
  <si>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</si>
  <si>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</si>
  <si>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</si>
  <si>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</si>
  <si>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</si>
  <si>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MD-514</t>
  </si>
  <si>
    <t>Allegany County Human Resources Development Commission, Inc.</t>
  </si>
  <si>
    <t>HRDC Leasing Supportive Housing Project</t>
  </si>
  <si>
    <t>MD0003L3B142114</t>
  </si>
  <si>
    <t>PH</t>
  </si>
  <si>
    <t>FMR</t>
  </si>
  <si>
    <t/>
  </si>
  <si>
    <t>Baltimore</t>
  </si>
  <si>
    <t>Maryland Balance of Sate</t>
  </si>
  <si>
    <t>Maryland Department of Housing and Community Development</t>
  </si>
  <si>
    <t>Maryland Department of Health, Behavioral Health Administration</t>
  </si>
  <si>
    <t>BHA PSH Allegany County FY 2021</t>
  </si>
  <si>
    <t>MD0004L3B142114</t>
  </si>
  <si>
    <t>Transitional Housing Services</t>
  </si>
  <si>
    <t>MD0005L3B142114</t>
  </si>
  <si>
    <t>TH</t>
  </si>
  <si>
    <t>YMCA of Cumberland</t>
  </si>
  <si>
    <t>Y Transitional Housing</t>
  </si>
  <si>
    <t>MD0006L3B142114</t>
  </si>
  <si>
    <t>Y Permanent Housing</t>
  </si>
  <si>
    <t>MD0009L3B142114</t>
  </si>
  <si>
    <t>BHA PSH Cecil County 7 Unit FY 2021</t>
  </si>
  <si>
    <t>MD0143L3B142114</t>
  </si>
  <si>
    <t>Catholic Charities of The Archdiocese of Washington, Inc</t>
  </si>
  <si>
    <t>Fortitude</t>
  </si>
  <si>
    <t>MD0147L3B142114</t>
  </si>
  <si>
    <t>BHA PSH Southern MD FY 2021</t>
  </si>
  <si>
    <t>MD0151L3B142114</t>
  </si>
  <si>
    <t>Garrett County Community Action Committee, Inc.</t>
  </si>
  <si>
    <t>SHP DIS 2021</t>
  </si>
  <si>
    <t>MD0164L3B142114</t>
  </si>
  <si>
    <t>BHA PSH Washington County FY 2021</t>
  </si>
  <si>
    <t>MD0177L3B142114</t>
  </si>
  <si>
    <t>Potomac Case Management Services, INC</t>
  </si>
  <si>
    <t>WC PSH Individuals</t>
  </si>
  <si>
    <t>MD0178L3B142114</t>
  </si>
  <si>
    <t>BHA PSH Cecil County 5 Unit FY 2021</t>
  </si>
  <si>
    <t>MD0226L3B142113</t>
  </si>
  <si>
    <t>Housing Authority of St. Mary's County, MD</t>
  </si>
  <si>
    <t>Nicholson - Permanent Housing Project #8 - 2021 Renewal</t>
  </si>
  <si>
    <t>MD0242L3B142110</t>
  </si>
  <si>
    <t>Marek PWD#9 Consolidated Grant 2021 Renewal</t>
  </si>
  <si>
    <t>MD0261L3B142110</t>
  </si>
  <si>
    <t>Cecil County, Maryland</t>
  </si>
  <si>
    <t>Rapid Re-housing 2021</t>
  </si>
  <si>
    <t>MD0302L3B142108</t>
  </si>
  <si>
    <t>Horne - Permanent Housing Project #11 - 2021 Renewal</t>
  </si>
  <si>
    <t>MD0307L3B142108</t>
  </si>
  <si>
    <t>Haina PWD#13 Consolidated Grant - 2021 Renewal</t>
  </si>
  <si>
    <t>MD0319L3B142107</t>
  </si>
  <si>
    <t>Owens Rapid Rehousing Consolidated Grant - 2021 Renewal</t>
  </si>
  <si>
    <t>MD0351L3B142106</t>
  </si>
  <si>
    <t>Three Oaks Homeless Shelter, Inc</t>
  </si>
  <si>
    <t>Waring Rapid Re-Housing Consolidated Project - 2021 Renewal</t>
  </si>
  <si>
    <t>MD0352L3B142106</t>
  </si>
  <si>
    <t>WC PSH Families</t>
  </si>
  <si>
    <t>MD0353L3B142106</t>
  </si>
  <si>
    <t>Aldridge PWD#16 Consolidated Grant - 2021 Renewal</t>
  </si>
  <si>
    <t>MD0371L3B142105</t>
  </si>
  <si>
    <t>RRH 2021</t>
  </si>
  <si>
    <t>MD0373L3B142105</t>
  </si>
  <si>
    <t>LifeStyles of Maryland Foundation, Inc.</t>
  </si>
  <si>
    <t>LifeStyles' DV Joint TH-RRH</t>
  </si>
  <si>
    <t>MD0439D3B142102</t>
  </si>
  <si>
    <t>Joint TH &amp; PH-RRH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</si>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</sst>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2C9F6-0A91-42BD-92EA-1A84AE21B5B1}">
  <sheetPr codeName="Sheet168">
    <pageSetUpPr fitToPage="1"/>
  </sheetPr>
  <dimension ref="A1:V41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5" customHeight="1" x14ac:dyDescent="0.3">
      <c r="A1" s="1" t="s">
        <v>0</v>
      </c>
      <c r="B1" s="2" t="s">
        <v>37</v>
      </c>
      <c r="C1" s="3"/>
      <c r="D1" s="3"/>
      <c r="E1" s="3"/>
      <c r="F1" s="3"/>
      <c r="G1" s="4"/>
    </row>
    <row r="2" spans="1:22" ht="15" customHeight="1" x14ac:dyDescent="0.3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5" customHeight="1" x14ac:dyDescent="0.3">
      <c r="A3" s="5" t="s">
        <v>2</v>
      </c>
      <c r="B3" s="2" t="s">
        <v>38</v>
      </c>
      <c r="C3" s="3"/>
      <c r="D3" s="3"/>
      <c r="E3" s="3"/>
      <c r="F3" s="3"/>
      <c r="G3" s="4"/>
    </row>
    <row r="4" spans="1:22" ht="15" customHeight="1" x14ac:dyDescent="0.3">
      <c r="A4" s="5" t="s">
        <v>3</v>
      </c>
      <c r="B4" s="2" t="s">
        <v>39</v>
      </c>
      <c r="C4" s="3"/>
      <c r="D4" s="3"/>
      <c r="E4" s="3"/>
      <c r="F4" s="3"/>
      <c r="G4" s="4"/>
    </row>
    <row r="5" spans="1:22" ht="15" customHeight="1" x14ac:dyDescent="0.3">
      <c r="A5" s="5" t="s">
        <v>4</v>
      </c>
      <c r="B5" s="6">
        <f ca="1">SUM(OFFSET(V8,1,0,500,1))</f>
        <v>4522302</v>
      </c>
      <c r="C5" s="7"/>
      <c r="D5" s="7"/>
      <c r="E5" s="7"/>
      <c r="F5" s="7"/>
      <c r="G5" s="8"/>
    </row>
    <row r="6" spans="1:22" x14ac:dyDescent="0.3">
      <c r="A6" s="9"/>
      <c r="B6" s="10"/>
      <c r="C6" s="10"/>
      <c r="D6" s="10"/>
      <c r="E6" s="9"/>
      <c r="F6" s="11"/>
      <c r="G6" s="12"/>
    </row>
    <row r="7" spans="1:22" x14ac:dyDescent="0.3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55.95" customHeight="1" x14ac:dyDescent="0.3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3">
      <c r="A9" s="27" t="s">
        <v>31</v>
      </c>
      <c r="B9" s="27" t="s">
        <v>32</v>
      </c>
      <c r="C9" s="28" t="s">
        <v>33</v>
      </c>
      <c r="D9" s="28">
        <v>2023</v>
      </c>
      <c r="E9" s="29" t="s">
        <v>34</v>
      </c>
      <c r="F9" s="30">
        <v>0</v>
      </c>
      <c r="G9" s="31">
        <v>14544</v>
      </c>
      <c r="H9" s="31">
        <v>0</v>
      </c>
      <c r="I9" s="31">
        <v>0</v>
      </c>
      <c r="J9" s="31">
        <v>0</v>
      </c>
      <c r="K9" s="32">
        <v>280</v>
      </c>
      <c r="L9" s="33" t="s">
        <v>35</v>
      </c>
      <c r="M9" s="34">
        <v>0</v>
      </c>
      <c r="N9" s="34">
        <v>0</v>
      </c>
      <c r="O9" s="34">
        <v>2</v>
      </c>
      <c r="P9" s="34">
        <v>0</v>
      </c>
      <c r="Q9" s="34">
        <v>0</v>
      </c>
      <c r="R9" s="34">
        <v>0</v>
      </c>
      <c r="S9" s="34">
        <v>0</v>
      </c>
      <c r="T9" s="34">
        <v>0</v>
      </c>
      <c r="U9" s="35">
        <f t="shared" ref="U9:U41" si="0">SUM(M9:T9)</f>
        <v>2</v>
      </c>
      <c r="V9" s="36">
        <f t="shared" ref="V9:V41" si="1">SUM(F9:K9)</f>
        <v>14824</v>
      </c>
    </row>
    <row r="10" spans="1:22" x14ac:dyDescent="0.3">
      <c r="A10" s="27" t="s">
        <v>40</v>
      </c>
      <c r="B10" s="27" t="s">
        <v>41</v>
      </c>
      <c r="C10" s="28" t="s">
        <v>42</v>
      </c>
      <c r="D10" s="28">
        <v>2023</v>
      </c>
      <c r="E10" s="29" t="s">
        <v>34</v>
      </c>
      <c r="F10" s="30">
        <v>0</v>
      </c>
      <c r="G10" s="31">
        <v>64560</v>
      </c>
      <c r="H10" s="31">
        <v>0</v>
      </c>
      <c r="I10" s="31">
        <v>0</v>
      </c>
      <c r="J10" s="31">
        <v>0</v>
      </c>
      <c r="K10" s="32">
        <v>1453</v>
      </c>
      <c r="L10" s="33" t="s">
        <v>35</v>
      </c>
      <c r="M10" s="34">
        <v>0</v>
      </c>
      <c r="N10" s="34">
        <v>0</v>
      </c>
      <c r="O10" s="34">
        <v>6</v>
      </c>
      <c r="P10" s="34">
        <v>1</v>
      </c>
      <c r="Q10" s="34">
        <v>1</v>
      </c>
      <c r="R10" s="34">
        <v>0</v>
      </c>
      <c r="S10" s="34">
        <v>0</v>
      </c>
      <c r="T10" s="34">
        <v>0</v>
      </c>
      <c r="U10" s="35">
        <f t="shared" si="0"/>
        <v>8</v>
      </c>
      <c r="V10" s="36">
        <f t="shared" si="1"/>
        <v>66013</v>
      </c>
    </row>
    <row r="11" spans="1:22" x14ac:dyDescent="0.3">
      <c r="A11" s="27" t="s">
        <v>31</v>
      </c>
      <c r="B11" s="27" t="s">
        <v>43</v>
      </c>
      <c r="C11" s="28" t="s">
        <v>44</v>
      </c>
      <c r="D11" s="28">
        <v>2023</v>
      </c>
      <c r="E11" s="29" t="s">
        <v>45</v>
      </c>
      <c r="F11" s="30">
        <v>0</v>
      </c>
      <c r="G11" s="31">
        <v>0</v>
      </c>
      <c r="H11" s="31">
        <v>66044</v>
      </c>
      <c r="I11" s="31">
        <v>0</v>
      </c>
      <c r="J11" s="31">
        <v>0</v>
      </c>
      <c r="K11" s="32">
        <v>1321</v>
      </c>
      <c r="L11" s="33" t="s">
        <v>36</v>
      </c>
      <c r="M11" s="34"/>
      <c r="N11" s="34"/>
      <c r="O11" s="34"/>
      <c r="P11" s="34"/>
      <c r="Q11" s="34"/>
      <c r="R11" s="34"/>
      <c r="S11" s="34"/>
      <c r="T11" s="34" t="s">
        <v>36</v>
      </c>
      <c r="U11" s="35">
        <f t="shared" si="0"/>
        <v>0</v>
      </c>
      <c r="V11" s="36">
        <f t="shared" si="1"/>
        <v>67365</v>
      </c>
    </row>
    <row r="12" spans="1:22" x14ac:dyDescent="0.3">
      <c r="A12" s="27" t="s">
        <v>46</v>
      </c>
      <c r="B12" s="27" t="s">
        <v>47</v>
      </c>
      <c r="C12" s="28" t="s">
        <v>48</v>
      </c>
      <c r="D12" s="28">
        <v>2023</v>
      </c>
      <c r="E12" s="29" t="s">
        <v>45</v>
      </c>
      <c r="F12" s="30">
        <v>0</v>
      </c>
      <c r="G12" s="31">
        <v>0</v>
      </c>
      <c r="H12" s="31">
        <v>67000</v>
      </c>
      <c r="I12" s="31">
        <v>0</v>
      </c>
      <c r="J12" s="31">
        <v>0</v>
      </c>
      <c r="K12" s="32">
        <v>3350</v>
      </c>
      <c r="L12" s="33" t="s">
        <v>36</v>
      </c>
      <c r="M12" s="34"/>
      <c r="N12" s="34"/>
      <c r="O12" s="34"/>
      <c r="P12" s="34"/>
      <c r="Q12" s="34"/>
      <c r="R12" s="34"/>
      <c r="S12" s="34"/>
      <c r="T12" s="34" t="s">
        <v>36</v>
      </c>
      <c r="U12" s="35">
        <f t="shared" si="0"/>
        <v>0</v>
      </c>
      <c r="V12" s="36">
        <f t="shared" si="1"/>
        <v>70350</v>
      </c>
    </row>
    <row r="13" spans="1:22" x14ac:dyDescent="0.3">
      <c r="A13" s="27" t="s">
        <v>46</v>
      </c>
      <c r="B13" s="27" t="s">
        <v>49</v>
      </c>
      <c r="C13" s="28" t="s">
        <v>50</v>
      </c>
      <c r="D13" s="28">
        <v>2023</v>
      </c>
      <c r="E13" s="29" t="s">
        <v>34</v>
      </c>
      <c r="F13" s="30">
        <v>0</v>
      </c>
      <c r="G13" s="31">
        <v>179460</v>
      </c>
      <c r="H13" s="31">
        <v>186719</v>
      </c>
      <c r="I13" s="31">
        <v>0</v>
      </c>
      <c r="J13" s="31">
        <v>25483</v>
      </c>
      <c r="K13" s="32">
        <v>24387</v>
      </c>
      <c r="L13" s="33" t="s">
        <v>35</v>
      </c>
      <c r="M13" s="34">
        <v>0</v>
      </c>
      <c r="N13" s="34">
        <v>2</v>
      </c>
      <c r="O13" s="34">
        <v>7</v>
      </c>
      <c r="P13" s="34">
        <v>5</v>
      </c>
      <c r="Q13" s="34">
        <v>6</v>
      </c>
      <c r="R13" s="34">
        <v>0</v>
      </c>
      <c r="S13" s="34">
        <v>0</v>
      </c>
      <c r="T13" s="34">
        <v>0</v>
      </c>
      <c r="U13" s="35">
        <f t="shared" si="0"/>
        <v>20</v>
      </c>
      <c r="V13" s="36">
        <f t="shared" si="1"/>
        <v>416049</v>
      </c>
    </row>
    <row r="14" spans="1:22" x14ac:dyDescent="0.3">
      <c r="A14" s="27" t="s">
        <v>40</v>
      </c>
      <c r="B14" s="27" t="s">
        <v>51</v>
      </c>
      <c r="C14" s="28" t="s">
        <v>52</v>
      </c>
      <c r="D14" s="28">
        <v>2023</v>
      </c>
      <c r="E14" s="29" t="s">
        <v>34</v>
      </c>
      <c r="F14" s="30">
        <v>0</v>
      </c>
      <c r="G14" s="31">
        <v>104544</v>
      </c>
      <c r="H14" s="31">
        <v>0</v>
      </c>
      <c r="I14" s="31">
        <v>0</v>
      </c>
      <c r="J14" s="31">
        <v>0</v>
      </c>
      <c r="K14" s="32">
        <v>6079</v>
      </c>
      <c r="L14" s="33" t="s">
        <v>35</v>
      </c>
      <c r="M14" s="34">
        <v>0</v>
      </c>
      <c r="N14" s="34">
        <v>0</v>
      </c>
      <c r="O14" s="34">
        <v>3</v>
      </c>
      <c r="P14" s="34">
        <v>3</v>
      </c>
      <c r="Q14" s="34">
        <v>1</v>
      </c>
      <c r="R14" s="34">
        <v>0</v>
      </c>
      <c r="S14" s="34">
        <v>0</v>
      </c>
      <c r="T14" s="34">
        <v>0</v>
      </c>
      <c r="U14" s="35">
        <f t="shared" si="0"/>
        <v>7</v>
      </c>
      <c r="V14" s="36">
        <f t="shared" si="1"/>
        <v>110623</v>
      </c>
    </row>
    <row r="15" spans="1:22" x14ac:dyDescent="0.3">
      <c r="A15" s="27" t="s">
        <v>53</v>
      </c>
      <c r="B15" s="27" t="s">
        <v>54</v>
      </c>
      <c r="C15" s="28" t="s">
        <v>55</v>
      </c>
      <c r="D15" s="28">
        <v>2023</v>
      </c>
      <c r="E15" s="29" t="s">
        <v>34</v>
      </c>
      <c r="F15" s="30">
        <v>145102</v>
      </c>
      <c r="G15" s="31">
        <v>0</v>
      </c>
      <c r="H15" s="31">
        <v>19189</v>
      </c>
      <c r="I15" s="31">
        <v>0</v>
      </c>
      <c r="J15" s="31">
        <v>0</v>
      </c>
      <c r="K15" s="32">
        <v>5112</v>
      </c>
      <c r="L15" s="33" t="s">
        <v>36</v>
      </c>
      <c r="M15" s="34"/>
      <c r="N15" s="34"/>
      <c r="O15" s="34"/>
      <c r="P15" s="34"/>
      <c r="Q15" s="34"/>
      <c r="R15" s="34"/>
      <c r="S15" s="34"/>
      <c r="T15" s="34" t="s">
        <v>36</v>
      </c>
      <c r="U15" s="35">
        <f t="shared" si="0"/>
        <v>0</v>
      </c>
      <c r="V15" s="36">
        <f t="shared" si="1"/>
        <v>169403</v>
      </c>
    </row>
    <row r="16" spans="1:22" x14ac:dyDescent="0.3">
      <c r="A16" s="27" t="s">
        <v>40</v>
      </c>
      <c r="B16" s="27" t="s">
        <v>56</v>
      </c>
      <c r="C16" s="28" t="s">
        <v>57</v>
      </c>
      <c r="D16" s="28">
        <v>2023</v>
      </c>
      <c r="E16" s="29" t="s">
        <v>34</v>
      </c>
      <c r="F16" s="30">
        <v>0</v>
      </c>
      <c r="G16" s="31">
        <v>1346988</v>
      </c>
      <c r="H16" s="31">
        <v>0</v>
      </c>
      <c r="I16" s="31">
        <v>0</v>
      </c>
      <c r="J16" s="31">
        <v>0</v>
      </c>
      <c r="K16" s="32">
        <v>46861</v>
      </c>
      <c r="L16" s="33" t="s">
        <v>35</v>
      </c>
      <c r="M16" s="34">
        <v>0</v>
      </c>
      <c r="N16" s="34">
        <v>0</v>
      </c>
      <c r="O16" s="34">
        <v>19</v>
      </c>
      <c r="P16" s="34">
        <v>18</v>
      </c>
      <c r="Q16" s="34">
        <v>17</v>
      </c>
      <c r="R16" s="34">
        <v>6</v>
      </c>
      <c r="S16" s="34">
        <v>0</v>
      </c>
      <c r="T16" s="34">
        <v>0</v>
      </c>
      <c r="U16" s="35">
        <f t="shared" si="0"/>
        <v>60</v>
      </c>
      <c r="V16" s="36">
        <f t="shared" si="1"/>
        <v>1393849</v>
      </c>
    </row>
    <row r="17" spans="1:22" x14ac:dyDescent="0.3">
      <c r="A17" s="27" t="s">
        <v>58</v>
      </c>
      <c r="B17" s="27" t="s">
        <v>59</v>
      </c>
      <c r="C17" s="28" t="s">
        <v>60</v>
      </c>
      <c r="D17" s="28">
        <v>2023</v>
      </c>
      <c r="E17" s="29" t="s">
        <v>34</v>
      </c>
      <c r="F17" s="30">
        <v>0</v>
      </c>
      <c r="G17" s="31">
        <v>127464</v>
      </c>
      <c r="H17" s="31">
        <v>42245</v>
      </c>
      <c r="I17" s="31">
        <v>0</v>
      </c>
      <c r="J17" s="31">
        <v>0</v>
      </c>
      <c r="K17" s="32">
        <v>7585</v>
      </c>
      <c r="L17" s="33" t="s">
        <v>95</v>
      </c>
      <c r="M17" s="34">
        <v>0</v>
      </c>
      <c r="N17" s="34">
        <v>0</v>
      </c>
      <c r="O17" s="34">
        <v>11</v>
      </c>
      <c r="P17" s="34">
        <v>5</v>
      </c>
      <c r="Q17" s="34">
        <v>0</v>
      </c>
      <c r="R17" s="34">
        <v>0</v>
      </c>
      <c r="S17" s="34">
        <v>0</v>
      </c>
      <c r="T17" s="34">
        <v>0</v>
      </c>
      <c r="U17" s="35">
        <f t="shared" si="0"/>
        <v>16</v>
      </c>
      <c r="V17" s="36">
        <f t="shared" si="1"/>
        <v>177294</v>
      </c>
    </row>
    <row r="18" spans="1:22" x14ac:dyDescent="0.3">
      <c r="A18" s="27" t="s">
        <v>40</v>
      </c>
      <c r="B18" s="27" t="s">
        <v>61</v>
      </c>
      <c r="C18" s="28" t="s">
        <v>62</v>
      </c>
      <c r="D18" s="28">
        <v>2023</v>
      </c>
      <c r="E18" s="29" t="s">
        <v>34</v>
      </c>
      <c r="F18" s="30">
        <v>0</v>
      </c>
      <c r="G18" s="31">
        <v>278184</v>
      </c>
      <c r="H18" s="31">
        <v>0</v>
      </c>
      <c r="I18" s="31">
        <v>0</v>
      </c>
      <c r="J18" s="31">
        <v>0</v>
      </c>
      <c r="K18" s="32">
        <v>16314</v>
      </c>
      <c r="L18" s="33" t="s">
        <v>35</v>
      </c>
      <c r="M18" s="34">
        <v>0</v>
      </c>
      <c r="N18" s="34">
        <v>0</v>
      </c>
      <c r="O18" s="34">
        <v>14</v>
      </c>
      <c r="P18" s="34">
        <v>7</v>
      </c>
      <c r="Q18" s="34">
        <v>3</v>
      </c>
      <c r="R18" s="34">
        <v>1</v>
      </c>
      <c r="S18" s="34">
        <v>0</v>
      </c>
      <c r="T18" s="34">
        <v>0</v>
      </c>
      <c r="U18" s="35">
        <f t="shared" si="0"/>
        <v>25</v>
      </c>
      <c r="V18" s="36">
        <f t="shared" si="1"/>
        <v>294498</v>
      </c>
    </row>
    <row r="19" spans="1:22" x14ac:dyDescent="0.3">
      <c r="A19" s="27" t="s">
        <v>63</v>
      </c>
      <c r="B19" s="27" t="s">
        <v>64</v>
      </c>
      <c r="C19" s="28" t="s">
        <v>65</v>
      </c>
      <c r="D19" s="28">
        <v>2023</v>
      </c>
      <c r="E19" s="29" t="s">
        <v>34</v>
      </c>
      <c r="F19" s="30">
        <v>181912</v>
      </c>
      <c r="G19" s="31">
        <v>0</v>
      </c>
      <c r="H19" s="31">
        <v>0</v>
      </c>
      <c r="I19" s="31">
        <v>0</v>
      </c>
      <c r="J19" s="31">
        <v>0</v>
      </c>
      <c r="K19" s="32">
        <v>4237</v>
      </c>
      <c r="L19" s="33" t="s">
        <v>36</v>
      </c>
      <c r="M19" s="34"/>
      <c r="N19" s="34"/>
      <c r="O19" s="34"/>
      <c r="P19" s="34"/>
      <c r="Q19" s="34"/>
      <c r="R19" s="34"/>
      <c r="S19" s="34"/>
      <c r="T19" s="34" t="s">
        <v>36</v>
      </c>
      <c r="U19" s="35">
        <f t="shared" si="0"/>
        <v>0</v>
      </c>
      <c r="V19" s="36">
        <f t="shared" si="1"/>
        <v>186149</v>
      </c>
    </row>
    <row r="20" spans="1:22" x14ac:dyDescent="0.3">
      <c r="A20" s="27" t="s">
        <v>40</v>
      </c>
      <c r="B20" s="27" t="s">
        <v>66</v>
      </c>
      <c r="C20" s="28" t="s">
        <v>67</v>
      </c>
      <c r="D20" s="28">
        <v>2023</v>
      </c>
      <c r="E20" s="29" t="s">
        <v>34</v>
      </c>
      <c r="F20" s="30">
        <v>0</v>
      </c>
      <c r="G20" s="31">
        <v>76116</v>
      </c>
      <c r="H20" s="31">
        <v>0</v>
      </c>
      <c r="I20" s="31">
        <v>0</v>
      </c>
      <c r="J20" s="31">
        <v>0</v>
      </c>
      <c r="K20" s="32">
        <v>4421</v>
      </c>
      <c r="L20" s="33" t="s">
        <v>35</v>
      </c>
      <c r="M20" s="34">
        <v>0</v>
      </c>
      <c r="N20" s="34">
        <v>0</v>
      </c>
      <c r="O20" s="34">
        <v>2</v>
      </c>
      <c r="P20" s="34">
        <v>2</v>
      </c>
      <c r="Q20" s="34">
        <v>1</v>
      </c>
      <c r="R20" s="34">
        <v>0</v>
      </c>
      <c r="S20" s="34">
        <v>0</v>
      </c>
      <c r="T20" s="34">
        <v>0</v>
      </c>
      <c r="U20" s="35">
        <f t="shared" si="0"/>
        <v>5</v>
      </c>
      <c r="V20" s="36">
        <f t="shared" si="1"/>
        <v>80537</v>
      </c>
    </row>
    <row r="21" spans="1:22" x14ac:dyDescent="0.3">
      <c r="A21" s="27" t="s">
        <v>68</v>
      </c>
      <c r="B21" s="27" t="s">
        <v>69</v>
      </c>
      <c r="C21" s="28" t="s">
        <v>70</v>
      </c>
      <c r="D21" s="28">
        <v>2023</v>
      </c>
      <c r="E21" s="29" t="s">
        <v>34</v>
      </c>
      <c r="F21" s="30">
        <v>0</v>
      </c>
      <c r="G21" s="31">
        <v>212016</v>
      </c>
      <c r="H21" s="31">
        <v>47874</v>
      </c>
      <c r="I21" s="31">
        <v>0</v>
      </c>
      <c r="J21" s="31">
        <v>0</v>
      </c>
      <c r="K21" s="32">
        <v>13166</v>
      </c>
      <c r="L21" s="33" t="s">
        <v>35</v>
      </c>
      <c r="M21" s="34">
        <v>0</v>
      </c>
      <c r="N21" s="34">
        <v>0</v>
      </c>
      <c r="O21" s="34">
        <v>3</v>
      </c>
      <c r="P21" s="34">
        <v>6</v>
      </c>
      <c r="Q21" s="34">
        <v>2</v>
      </c>
      <c r="R21" s="34">
        <v>1</v>
      </c>
      <c r="S21" s="34">
        <v>0</v>
      </c>
      <c r="T21" s="34">
        <v>0</v>
      </c>
      <c r="U21" s="35">
        <f t="shared" si="0"/>
        <v>12</v>
      </c>
      <c r="V21" s="36">
        <f t="shared" si="1"/>
        <v>273056</v>
      </c>
    </row>
    <row r="22" spans="1:22" x14ac:dyDescent="0.3">
      <c r="A22" s="27" t="s">
        <v>68</v>
      </c>
      <c r="B22" s="27" t="s">
        <v>71</v>
      </c>
      <c r="C22" s="28" t="s">
        <v>72</v>
      </c>
      <c r="D22" s="28">
        <v>2023</v>
      </c>
      <c r="E22" s="29" t="s">
        <v>34</v>
      </c>
      <c r="F22" s="30">
        <v>0</v>
      </c>
      <c r="G22" s="31">
        <v>163392</v>
      </c>
      <c r="H22" s="31">
        <v>29199</v>
      </c>
      <c r="I22" s="31">
        <v>0</v>
      </c>
      <c r="J22" s="31">
        <v>0</v>
      </c>
      <c r="K22" s="32">
        <v>8562</v>
      </c>
      <c r="L22" s="33" t="s">
        <v>35</v>
      </c>
      <c r="M22" s="34">
        <v>0</v>
      </c>
      <c r="N22" s="34">
        <v>0</v>
      </c>
      <c r="O22" s="34">
        <v>6</v>
      </c>
      <c r="P22" s="34">
        <v>5</v>
      </c>
      <c r="Q22" s="34">
        <v>0</v>
      </c>
      <c r="R22" s="34">
        <v>0</v>
      </c>
      <c r="S22" s="34">
        <v>0</v>
      </c>
      <c r="T22" s="34">
        <v>0</v>
      </c>
      <c r="U22" s="35">
        <f t="shared" si="0"/>
        <v>11</v>
      </c>
      <c r="V22" s="36">
        <f t="shared" si="1"/>
        <v>201153</v>
      </c>
    </row>
    <row r="23" spans="1:22" x14ac:dyDescent="0.3">
      <c r="A23" s="27" t="s">
        <v>73</v>
      </c>
      <c r="B23" s="27" t="s">
        <v>74</v>
      </c>
      <c r="C23" s="28" t="s">
        <v>75</v>
      </c>
      <c r="D23" s="28">
        <v>2023</v>
      </c>
      <c r="E23" s="29" t="s">
        <v>34</v>
      </c>
      <c r="F23" s="30">
        <v>0</v>
      </c>
      <c r="G23" s="31">
        <v>52560</v>
      </c>
      <c r="H23" s="31">
        <v>0</v>
      </c>
      <c r="I23" s="31">
        <v>0</v>
      </c>
      <c r="J23" s="31">
        <v>0</v>
      </c>
      <c r="K23" s="32">
        <v>1833</v>
      </c>
      <c r="L23" s="33" t="s">
        <v>35</v>
      </c>
      <c r="M23" s="34">
        <v>0</v>
      </c>
      <c r="N23" s="34">
        <v>1</v>
      </c>
      <c r="O23" s="34">
        <v>2</v>
      </c>
      <c r="P23" s="34">
        <v>1</v>
      </c>
      <c r="Q23" s="34">
        <v>0</v>
      </c>
      <c r="R23" s="34">
        <v>0</v>
      </c>
      <c r="S23" s="34">
        <v>0</v>
      </c>
      <c r="T23" s="34">
        <v>0</v>
      </c>
      <c r="U23" s="35">
        <f t="shared" si="0"/>
        <v>4</v>
      </c>
      <c r="V23" s="36">
        <f t="shared" si="1"/>
        <v>54393</v>
      </c>
    </row>
    <row r="24" spans="1:22" x14ac:dyDescent="0.3">
      <c r="A24" s="27" t="s">
        <v>68</v>
      </c>
      <c r="B24" s="27" t="s">
        <v>76</v>
      </c>
      <c r="C24" s="28" t="s">
        <v>77</v>
      </c>
      <c r="D24" s="28">
        <v>2023</v>
      </c>
      <c r="E24" s="29" t="s">
        <v>34</v>
      </c>
      <c r="F24" s="30">
        <v>0</v>
      </c>
      <c r="G24" s="31">
        <v>152448</v>
      </c>
      <c r="H24" s="31">
        <v>27753</v>
      </c>
      <c r="I24" s="31">
        <v>0</v>
      </c>
      <c r="J24" s="31">
        <v>1500</v>
      </c>
      <c r="K24" s="32">
        <v>7216</v>
      </c>
      <c r="L24" s="33" t="s">
        <v>35</v>
      </c>
      <c r="M24" s="34">
        <v>16</v>
      </c>
      <c r="N24" s="34">
        <v>0</v>
      </c>
      <c r="O24" s="34">
        <v>0</v>
      </c>
      <c r="P24" s="34">
        <v>0</v>
      </c>
      <c r="Q24" s="34">
        <v>0</v>
      </c>
      <c r="R24" s="34">
        <v>0</v>
      </c>
      <c r="S24" s="34">
        <v>0</v>
      </c>
      <c r="T24" s="34">
        <v>0</v>
      </c>
      <c r="U24" s="35">
        <f t="shared" si="0"/>
        <v>16</v>
      </c>
      <c r="V24" s="36">
        <f t="shared" si="1"/>
        <v>188917</v>
      </c>
    </row>
    <row r="25" spans="1:22" x14ac:dyDescent="0.3">
      <c r="A25" s="27" t="s">
        <v>68</v>
      </c>
      <c r="B25" s="27" t="s">
        <v>78</v>
      </c>
      <c r="C25" s="28" t="s">
        <v>79</v>
      </c>
      <c r="D25" s="28">
        <v>2023</v>
      </c>
      <c r="E25" s="29" t="s">
        <v>34</v>
      </c>
      <c r="F25" s="30">
        <v>0</v>
      </c>
      <c r="G25" s="31">
        <v>162000</v>
      </c>
      <c r="H25" s="31">
        <v>23095</v>
      </c>
      <c r="I25" s="31">
        <v>0</v>
      </c>
      <c r="J25" s="31">
        <v>319</v>
      </c>
      <c r="K25" s="32">
        <v>7412</v>
      </c>
      <c r="L25" s="33" t="s">
        <v>35</v>
      </c>
      <c r="M25" s="34">
        <v>0</v>
      </c>
      <c r="N25" s="34">
        <v>0</v>
      </c>
      <c r="O25" s="34">
        <v>2</v>
      </c>
      <c r="P25" s="34">
        <v>4</v>
      </c>
      <c r="Q25" s="34">
        <v>3</v>
      </c>
      <c r="R25" s="34">
        <v>0</v>
      </c>
      <c r="S25" s="34">
        <v>0</v>
      </c>
      <c r="T25" s="34">
        <v>0</v>
      </c>
      <c r="U25" s="35">
        <f t="shared" si="0"/>
        <v>9</v>
      </c>
      <c r="V25" s="36">
        <f t="shared" si="1"/>
        <v>192826</v>
      </c>
    </row>
    <row r="26" spans="1:22" x14ac:dyDescent="0.3">
      <c r="A26" s="27" t="s">
        <v>68</v>
      </c>
      <c r="B26" s="27" t="s">
        <v>80</v>
      </c>
      <c r="C26" s="28" t="s">
        <v>81</v>
      </c>
      <c r="D26" s="28">
        <v>2023</v>
      </c>
      <c r="E26" s="29" t="s">
        <v>34</v>
      </c>
      <c r="F26" s="30">
        <v>0</v>
      </c>
      <c r="G26" s="31">
        <v>152472</v>
      </c>
      <c r="H26" s="31">
        <v>41220</v>
      </c>
      <c r="I26" s="31">
        <v>0</v>
      </c>
      <c r="J26" s="31">
        <v>0</v>
      </c>
      <c r="K26" s="32">
        <v>9138</v>
      </c>
      <c r="L26" s="33" t="s">
        <v>35</v>
      </c>
      <c r="M26" s="34">
        <v>0</v>
      </c>
      <c r="N26" s="34">
        <v>0</v>
      </c>
      <c r="O26" s="34">
        <v>3</v>
      </c>
      <c r="P26" s="34">
        <v>4</v>
      </c>
      <c r="Q26" s="34">
        <v>2</v>
      </c>
      <c r="R26" s="34">
        <v>0</v>
      </c>
      <c r="S26" s="34">
        <v>0</v>
      </c>
      <c r="T26" s="34">
        <v>0</v>
      </c>
      <c r="U26" s="35">
        <f t="shared" si="0"/>
        <v>9</v>
      </c>
      <c r="V26" s="36">
        <f t="shared" si="1"/>
        <v>202830</v>
      </c>
    </row>
    <row r="27" spans="1:22" x14ac:dyDescent="0.3">
      <c r="A27" s="27" t="s">
        <v>82</v>
      </c>
      <c r="B27" s="27" t="s">
        <v>83</v>
      </c>
      <c r="C27" s="28" t="s">
        <v>84</v>
      </c>
      <c r="D27" s="28">
        <v>2023</v>
      </c>
      <c r="E27" s="29" t="s">
        <v>34</v>
      </c>
      <c r="F27" s="30">
        <v>0</v>
      </c>
      <c r="G27" s="31">
        <v>103440</v>
      </c>
      <c r="H27" s="31">
        <v>14261</v>
      </c>
      <c r="I27" s="31">
        <v>0</v>
      </c>
      <c r="J27" s="31">
        <v>0</v>
      </c>
      <c r="K27" s="32">
        <v>3000</v>
      </c>
      <c r="L27" s="33" t="s">
        <v>35</v>
      </c>
      <c r="M27" s="34">
        <v>0</v>
      </c>
      <c r="N27" s="34">
        <v>0</v>
      </c>
      <c r="O27" s="34">
        <v>4</v>
      </c>
      <c r="P27" s="34">
        <v>3</v>
      </c>
      <c r="Q27" s="34">
        <v>0</v>
      </c>
      <c r="R27" s="34">
        <v>0</v>
      </c>
      <c r="S27" s="34">
        <v>0</v>
      </c>
      <c r="T27" s="34">
        <v>0</v>
      </c>
      <c r="U27" s="35">
        <f t="shared" si="0"/>
        <v>7</v>
      </c>
      <c r="V27" s="36">
        <f t="shared" si="1"/>
        <v>120701</v>
      </c>
    </row>
    <row r="28" spans="1:22" x14ac:dyDescent="0.3">
      <c r="A28" s="27" t="s">
        <v>63</v>
      </c>
      <c r="B28" s="27" t="s">
        <v>85</v>
      </c>
      <c r="C28" s="28" t="s">
        <v>86</v>
      </c>
      <c r="D28" s="28">
        <v>2023</v>
      </c>
      <c r="E28" s="29" t="s">
        <v>34</v>
      </c>
      <c r="F28" s="30">
        <v>38383</v>
      </c>
      <c r="G28" s="31">
        <v>0</v>
      </c>
      <c r="H28" s="31">
        <v>0</v>
      </c>
      <c r="I28" s="31">
        <v>0</v>
      </c>
      <c r="J28" s="31">
        <v>0</v>
      </c>
      <c r="K28" s="32">
        <v>0</v>
      </c>
      <c r="L28" s="33" t="s">
        <v>36</v>
      </c>
      <c r="M28" s="34"/>
      <c r="N28" s="34"/>
      <c r="O28" s="34"/>
      <c r="P28" s="34"/>
      <c r="Q28" s="34"/>
      <c r="R28" s="34"/>
      <c r="S28" s="34"/>
      <c r="T28" s="34" t="s">
        <v>36</v>
      </c>
      <c r="U28" s="35">
        <f t="shared" si="0"/>
        <v>0</v>
      </c>
      <c r="V28" s="36">
        <f t="shared" si="1"/>
        <v>38383</v>
      </c>
    </row>
    <row r="29" spans="1:22" x14ac:dyDescent="0.3">
      <c r="A29" s="27" t="s">
        <v>68</v>
      </c>
      <c r="B29" s="27" t="s">
        <v>87</v>
      </c>
      <c r="C29" s="28" t="s">
        <v>88</v>
      </c>
      <c r="D29" s="28">
        <v>2023</v>
      </c>
      <c r="E29" s="29" t="s">
        <v>34</v>
      </c>
      <c r="F29" s="30">
        <v>0</v>
      </c>
      <c r="G29" s="31">
        <v>86976</v>
      </c>
      <c r="H29" s="31">
        <v>9512</v>
      </c>
      <c r="I29" s="31">
        <v>0</v>
      </c>
      <c r="J29" s="31">
        <v>0</v>
      </c>
      <c r="K29" s="32">
        <v>3612</v>
      </c>
      <c r="L29" s="33" t="s">
        <v>35</v>
      </c>
      <c r="M29" s="34">
        <v>0</v>
      </c>
      <c r="N29" s="34">
        <v>0</v>
      </c>
      <c r="O29" s="34">
        <v>4</v>
      </c>
      <c r="P29" s="34">
        <v>2</v>
      </c>
      <c r="Q29" s="34">
        <v>0</v>
      </c>
      <c r="R29" s="34">
        <v>0</v>
      </c>
      <c r="S29" s="34">
        <v>0</v>
      </c>
      <c r="T29" s="34">
        <v>0</v>
      </c>
      <c r="U29" s="35">
        <f t="shared" si="0"/>
        <v>6</v>
      </c>
      <c r="V29" s="36">
        <f t="shared" si="1"/>
        <v>100100</v>
      </c>
    </row>
    <row r="30" spans="1:22" x14ac:dyDescent="0.3">
      <c r="A30" s="27" t="s">
        <v>58</v>
      </c>
      <c r="B30" s="27" t="s">
        <v>89</v>
      </c>
      <c r="C30" s="28" t="s">
        <v>90</v>
      </c>
      <c r="D30" s="28">
        <v>2023</v>
      </c>
      <c r="E30" s="29" t="s">
        <v>34</v>
      </c>
      <c r="F30" s="30">
        <v>0</v>
      </c>
      <c r="G30" s="31">
        <v>0</v>
      </c>
      <c r="H30" s="31">
        <v>51424</v>
      </c>
      <c r="I30" s="31">
        <v>0</v>
      </c>
      <c r="J30" s="31">
        <v>0</v>
      </c>
      <c r="K30" s="32">
        <v>1049</v>
      </c>
      <c r="L30" s="33" t="s">
        <v>36</v>
      </c>
      <c r="M30" s="34"/>
      <c r="N30" s="34"/>
      <c r="O30" s="34"/>
      <c r="P30" s="34"/>
      <c r="Q30" s="34"/>
      <c r="R30" s="34"/>
      <c r="S30" s="34"/>
      <c r="T30" s="34" t="s">
        <v>36</v>
      </c>
      <c r="U30" s="35">
        <f t="shared" si="0"/>
        <v>0</v>
      </c>
      <c r="V30" s="36">
        <f t="shared" si="1"/>
        <v>52473</v>
      </c>
    </row>
    <row r="31" spans="1:22" x14ac:dyDescent="0.3">
      <c r="A31" s="27" t="s">
        <v>91</v>
      </c>
      <c r="B31" s="27" t="s">
        <v>92</v>
      </c>
      <c r="C31" s="28" t="s">
        <v>93</v>
      </c>
      <c r="D31" s="28">
        <v>2023</v>
      </c>
      <c r="E31" s="29" t="s">
        <v>94</v>
      </c>
      <c r="F31" s="30">
        <v>0</v>
      </c>
      <c r="G31" s="31">
        <v>29976</v>
      </c>
      <c r="H31" s="31">
        <v>13068</v>
      </c>
      <c r="I31" s="31">
        <v>1800</v>
      </c>
      <c r="J31" s="31">
        <v>2175</v>
      </c>
      <c r="K31" s="32">
        <v>3497</v>
      </c>
      <c r="L31" s="33" t="s">
        <v>35</v>
      </c>
      <c r="M31" s="34">
        <v>0</v>
      </c>
      <c r="N31" s="34">
        <v>0</v>
      </c>
      <c r="O31" s="34">
        <v>1</v>
      </c>
      <c r="P31" s="34">
        <v>1</v>
      </c>
      <c r="Q31" s="34">
        <v>0</v>
      </c>
      <c r="R31" s="34">
        <v>0</v>
      </c>
      <c r="S31" s="34">
        <v>0</v>
      </c>
      <c r="T31" s="34">
        <v>0</v>
      </c>
      <c r="U31" s="35">
        <f t="shared" si="0"/>
        <v>2</v>
      </c>
      <c r="V31" s="36">
        <f t="shared" si="1"/>
        <v>50516</v>
      </c>
    </row>
    <row r="32" spans="1:22" x14ac:dyDescent="0.3">
      <c r="A32" s="27"/>
      <c r="B32" s="27"/>
      <c r="C32" s="28"/>
      <c r="D32" s="28"/>
      <c r="E32" s="29"/>
      <c r="F32" s="30"/>
      <c r="G32" s="31"/>
      <c r="H32" s="31"/>
      <c r="I32" s="31"/>
      <c r="J32" s="31"/>
      <c r="K32" s="32"/>
      <c r="L32" s="33"/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0</v>
      </c>
    </row>
    <row r="33" spans="1:22" x14ac:dyDescent="0.3">
      <c r="A33" s="27"/>
      <c r="B33" s="27"/>
      <c r="C33" s="28"/>
      <c r="D33" s="28"/>
      <c r="E33" s="29"/>
      <c r="F33" s="30"/>
      <c r="G33" s="31"/>
      <c r="H33" s="31"/>
      <c r="I33" s="31"/>
      <c r="J33" s="31"/>
      <c r="K33" s="32"/>
      <c r="L33" s="33"/>
      <c r="M33" s="34"/>
      <c r="N33" s="34"/>
      <c r="O33" s="34"/>
      <c r="P33" s="34"/>
      <c r="Q33" s="34"/>
      <c r="R33" s="34"/>
      <c r="S33" s="34"/>
      <c r="T33" s="34"/>
      <c r="U33" s="35">
        <f t="shared" si="0"/>
        <v>0</v>
      </c>
      <c r="V33" s="36">
        <f t="shared" si="1"/>
        <v>0</v>
      </c>
    </row>
    <row r="34" spans="1:22" x14ac:dyDescent="0.3">
      <c r="A34" s="27"/>
      <c r="B34" s="27"/>
      <c r="C34" s="28"/>
      <c r="D34" s="28"/>
      <c r="E34" s="29"/>
      <c r="F34" s="30"/>
      <c r="G34" s="31"/>
      <c r="H34" s="31"/>
      <c r="I34" s="31"/>
      <c r="J34" s="31"/>
      <c r="K34" s="32"/>
      <c r="L34" s="33"/>
      <c r="M34" s="34"/>
      <c r="N34" s="34"/>
      <c r="O34" s="34"/>
      <c r="P34" s="34"/>
      <c r="Q34" s="34"/>
      <c r="R34" s="34"/>
      <c r="S34" s="34"/>
      <c r="T34" s="34"/>
      <c r="U34" s="35">
        <f t="shared" si="0"/>
        <v>0</v>
      </c>
      <c r="V34" s="36">
        <f t="shared" si="1"/>
        <v>0</v>
      </c>
    </row>
    <row r="35" spans="1:22" x14ac:dyDescent="0.3">
      <c r="A35" s="27"/>
      <c r="B35" s="27"/>
      <c r="C35" s="28"/>
      <c r="D35" s="28"/>
      <c r="E35" s="29"/>
      <c r="F35" s="30"/>
      <c r="G35" s="31"/>
      <c r="H35" s="31"/>
      <c r="I35" s="31"/>
      <c r="J35" s="31"/>
      <c r="K35" s="32"/>
      <c r="L35" s="33"/>
      <c r="M35" s="34"/>
      <c r="N35" s="34"/>
      <c r="O35" s="34"/>
      <c r="P35" s="34"/>
      <c r="Q35" s="34"/>
      <c r="R35" s="34"/>
      <c r="S35" s="34"/>
      <c r="T35" s="34"/>
      <c r="U35" s="35">
        <f t="shared" si="0"/>
        <v>0</v>
      </c>
      <c r="V35" s="36">
        <f t="shared" si="1"/>
        <v>0</v>
      </c>
    </row>
    <row r="36" spans="1:22" x14ac:dyDescent="0.3">
      <c r="A36" s="27"/>
      <c r="B36" s="27"/>
      <c r="C36" s="28"/>
      <c r="D36" s="28"/>
      <c r="E36" s="29"/>
      <c r="F36" s="30"/>
      <c r="G36" s="31"/>
      <c r="H36" s="31"/>
      <c r="I36" s="31"/>
      <c r="J36" s="31"/>
      <c r="K36" s="32"/>
      <c r="L36" s="33"/>
      <c r="M36" s="34"/>
      <c r="N36" s="34"/>
      <c r="O36" s="34"/>
      <c r="P36" s="34"/>
      <c r="Q36" s="34"/>
      <c r="R36" s="34"/>
      <c r="S36" s="34"/>
      <c r="T36" s="34"/>
      <c r="U36" s="35">
        <f t="shared" si="0"/>
        <v>0</v>
      </c>
      <c r="V36" s="36">
        <f t="shared" si="1"/>
        <v>0</v>
      </c>
    </row>
    <row r="37" spans="1:22" x14ac:dyDescent="0.3">
      <c r="A37" s="27"/>
      <c r="B37" s="27"/>
      <c r="C37" s="28"/>
      <c r="D37" s="28"/>
      <c r="E37" s="29"/>
      <c r="F37" s="30"/>
      <c r="G37" s="31"/>
      <c r="H37" s="31"/>
      <c r="I37" s="31"/>
      <c r="J37" s="31"/>
      <c r="K37" s="32"/>
      <c r="L37" s="33"/>
      <c r="M37" s="34"/>
      <c r="N37" s="34"/>
      <c r="O37" s="34"/>
      <c r="P37" s="34"/>
      <c r="Q37" s="34"/>
      <c r="R37" s="34"/>
      <c r="S37" s="34"/>
      <c r="T37" s="34"/>
      <c r="U37" s="35">
        <f t="shared" si="0"/>
        <v>0</v>
      </c>
      <c r="V37" s="36">
        <f t="shared" si="1"/>
        <v>0</v>
      </c>
    </row>
    <row r="38" spans="1:22" x14ac:dyDescent="0.3">
      <c r="A38" s="27"/>
      <c r="B38" s="27"/>
      <c r="C38" s="28"/>
      <c r="D38" s="28"/>
      <c r="E38" s="29"/>
      <c r="F38" s="30"/>
      <c r="G38" s="31"/>
      <c r="H38" s="31"/>
      <c r="I38" s="31"/>
      <c r="J38" s="31"/>
      <c r="K38" s="32"/>
      <c r="L38" s="33"/>
      <c r="M38" s="34"/>
      <c r="N38" s="34"/>
      <c r="O38" s="34"/>
      <c r="P38" s="34"/>
      <c r="Q38" s="34"/>
      <c r="R38" s="34"/>
      <c r="S38" s="34"/>
      <c r="T38" s="34"/>
      <c r="U38" s="35">
        <f t="shared" si="0"/>
        <v>0</v>
      </c>
      <c r="V38" s="36">
        <f t="shared" si="1"/>
        <v>0</v>
      </c>
    </row>
    <row r="39" spans="1:22" x14ac:dyDescent="0.3">
      <c r="A39" s="27"/>
      <c r="B39" s="27"/>
      <c r="C39" s="28"/>
      <c r="D39" s="28"/>
      <c r="E39" s="29"/>
      <c r="F39" s="30"/>
      <c r="G39" s="31"/>
      <c r="H39" s="31"/>
      <c r="I39" s="31"/>
      <c r="J39" s="31"/>
      <c r="K39" s="32"/>
      <c r="L39" s="33"/>
      <c r="M39" s="34"/>
      <c r="N39" s="34"/>
      <c r="O39" s="34"/>
      <c r="P39" s="34"/>
      <c r="Q39" s="34"/>
      <c r="R39" s="34"/>
      <c r="S39" s="34"/>
      <c r="T39" s="34"/>
      <c r="U39" s="35">
        <f t="shared" si="0"/>
        <v>0</v>
      </c>
      <c r="V39" s="36">
        <f t="shared" si="1"/>
        <v>0</v>
      </c>
    </row>
    <row r="40" spans="1:22" x14ac:dyDescent="0.3">
      <c r="A40" s="27"/>
      <c r="B40" s="27"/>
      <c r="C40" s="28"/>
      <c r="D40" s="28"/>
      <c r="E40" s="29"/>
      <c r="F40" s="30"/>
      <c r="G40" s="31"/>
      <c r="H40" s="31"/>
      <c r="I40" s="31"/>
      <c r="J40" s="31"/>
      <c r="K40" s="32"/>
      <c r="L40" s="33"/>
      <c r="M40" s="34"/>
      <c r="N40" s="34"/>
      <c r="O40" s="34"/>
      <c r="P40" s="34"/>
      <c r="Q40" s="34"/>
      <c r="R40" s="34"/>
      <c r="S40" s="34"/>
      <c r="T40" s="34"/>
      <c r="U40" s="35">
        <f t="shared" si="0"/>
        <v>0</v>
      </c>
      <c r="V40" s="36">
        <f t="shared" si="1"/>
        <v>0</v>
      </c>
    </row>
    <row r="41" spans="1:22" x14ac:dyDescent="0.3">
      <c r="A41" s="27"/>
      <c r="B41" s="27"/>
      <c r="C41" s="28"/>
      <c r="D41" s="28"/>
      <c r="E41" s="29"/>
      <c r="F41" s="30"/>
      <c r="G41" s="31"/>
      <c r="H41" s="31"/>
      <c r="I41" s="31"/>
      <c r="J41" s="31"/>
      <c r="K41" s="32"/>
      <c r="L41" s="33"/>
      <c r="M41" s="34"/>
      <c r="N41" s="34"/>
      <c r="O41" s="34"/>
      <c r="P41" s="34"/>
      <c r="Q41" s="34"/>
      <c r="R41" s="34"/>
      <c r="S41" s="34"/>
      <c r="T41" s="34"/>
      <c r="U41" s="35">
        <f t="shared" si="0"/>
        <v>0</v>
      </c>
      <c r="V41" s="36">
        <f t="shared" si="1"/>
        <v>0</v>
      </c>
    </row>
  </sheetData>
  <autoFilter ref="A8:V8" xr:uid="{DD32C9F6-0A91-42BD-92EA-1A84AE21B5B1}"/>
  <conditionalFormatting sqref="D9:D41">
    <cfRule type="expression" dxfId="3" priority="4">
      <formula>OR($D9&gt;2023,AND($D9&lt;2023,$D9&lt;&gt;""))</formula>
    </cfRule>
  </conditionalFormatting>
  <conditionalFormatting sqref="V9:V41">
    <cfRule type="cellIs" dxfId="2" priority="3" operator="lessThan">
      <formula>0</formula>
    </cfRule>
  </conditionalFormatting>
  <conditionalFormatting sqref="V9:V41">
    <cfRule type="expression" dxfId="1" priority="1">
      <formula>#REF!&lt;0</formula>
    </cfRule>
  </conditionalFormatting>
  <conditionalFormatting sqref="C9:C41">
    <cfRule type="expression" dxfId="0" priority="5">
      <formula>(#REF!&gt;1)</formula>
    </cfRule>
  </conditionalFormatting>
  <dataValidations count="3">
    <dataValidation type="list" allowBlank="1" showInputMessage="1" showErrorMessage="1" sqref="L9:L41" xr:uid="{C4B7E4DB-D946-48B9-B093-D0EEE32AB154}">
      <formula1>"N/A, FMR, Actual Rent"</formula1>
    </dataValidation>
    <dataValidation type="list" allowBlank="1" showInputMessage="1" showErrorMessage="1" sqref="E9:E41" xr:uid="{2EED3AC9-4C4D-4C95-BA75-38F668B6E3E4}">
      <formula1>"PH, TH, Joint TH &amp; PH-RRH, HMIS, SSO, TRA, PRA, SRA, S+C/SRO"</formula1>
    </dataValidation>
    <dataValidation allowBlank="1" showErrorMessage="1" sqref="A8:V8" xr:uid="{96C1421B-C017-4E5C-8B63-8E44406FCA16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6/10/2022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dmitriygershkovich</dc:creator>
  <cp:lastModifiedBy>Roger Moore</cp:lastModifiedBy>
  <dcterms:created xsi:type="dcterms:W3CDTF">2022-05-30T18:27:09Z</dcterms:created>
  <dcterms:modified xsi:type="dcterms:W3CDTF">2022-06-06T20:33:28Z</dcterms:modified>
</cp:coreProperties>
</file>