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D-500\"/>
    </mc:Choice>
  </mc:AlternateContent>
  <xr:revisionPtr revIDLastSave="0" documentId="13_ncr:1_{45F42482-BEC3-4E5E-9151-02A4B420EBFC}" xr6:coauthVersionLast="47" xr6:coauthVersionMax="47" xr10:uidLastSave="{00000000-0000-0000-0000-000000000000}"/>
  <bookViews>
    <workbookView xWindow="-108" yWindow="-108" windowWidth="27288" windowHeight="17544" xr2:uid="{3F5D82B3-C959-4342-A957-AA9E4CC490E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<sst xmlns="http://schemas.openxmlformats.org/spreadsheetml/2006/main" count="64" uniqueCount="49">
  <si>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</si>
  <si>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</si>
  <si>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</si>
  <si>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</si>
  <si>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</si>
  <si>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</si>
  <si>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</si>
  <si>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</si>
  <si>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</si>
  <si>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</si>
  <si>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</si>
  <si>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</si>
  <si>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</si>
  <si>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</si>
  <si>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</si>
  <si>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</si>
  <si>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</si>
  <si>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</si>
  <si>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</si>
  <si>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</si>
  <si>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</si>
  <si>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</si>
  <si>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</si>
  <si>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</si>
  <si>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</si>
  <si>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</si>
  <si>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</si>
  <si>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</si>
  <si>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</si>
  <si>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</si>
  <si>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MD-504</t>
  </si>
  <si>
    <t>Howard County Government</t>
  </si>
  <si>
    <t>McKinney I FFY21</t>
  </si>
  <si>
    <t>MD0116L3B042114</t>
  </si>
  <si>
    <t>PH</t>
  </si>
  <si>
    <t>FMR</t>
  </si>
  <si>
    <t>Baltimore</t>
  </si>
  <si>
    <t>Howard County CoC</t>
  </si>
  <si>
    <t>McKinney III FFY21</t>
  </si>
  <si>
    <t>MD0118L3B042114</t>
  </si>
  <si>
    <t>COC-Shelter Plus Care FFY21</t>
  </si>
  <si>
    <t>MD0119L3B042114</t>
  </si>
  <si>
    <t>Project Revive FFY21</t>
  </si>
  <si>
    <t>MD0366L3B042105</t>
  </si>
  <si>
    <t>Project Stability FFY21</t>
  </si>
  <si>
    <t>MD0390L3B042104</t>
  </si>
  <si>
    <t>Domestic Violence FFY21</t>
  </si>
  <si>
    <t>MD0434D3B042102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</si>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</sst>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77C0-1AC1-4754-ADBE-0B09368AB557}">
  <sheetPr codeName="Sheet162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1020354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355608</v>
      </c>
      <c r="H9" s="31">
        <v>0</v>
      </c>
      <c r="I9" s="31">
        <v>0</v>
      </c>
      <c r="J9" s="31">
        <v>0</v>
      </c>
      <c r="K9" s="32">
        <v>11065</v>
      </c>
      <c r="L9" s="33" t="s">
        <v>35</v>
      </c>
      <c r="M9" s="34">
        <v>5</v>
      </c>
      <c r="N9" s="34">
        <v>4</v>
      </c>
      <c r="O9" s="34">
        <v>10</v>
      </c>
      <c r="P9" s="34">
        <v>4</v>
      </c>
      <c r="Q9" s="34">
        <v>3</v>
      </c>
      <c r="R9" s="34">
        <v>0</v>
      </c>
      <c r="S9" s="34">
        <v>0</v>
      </c>
      <c r="T9" s="34">
        <v>0</v>
      </c>
      <c r="U9" s="35">
        <f t="shared" ref="U9:U24" si="0">SUM(M9:T9)</f>
        <v>26</v>
      </c>
      <c r="V9" s="36">
        <f t="shared" ref="V9:V24" si="1">SUM(F9:K9)</f>
        <v>366673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0</v>
      </c>
      <c r="G10" s="31">
        <v>208872</v>
      </c>
      <c r="H10" s="31">
        <v>25760</v>
      </c>
      <c r="I10" s="31">
        <v>0</v>
      </c>
      <c r="J10" s="31">
        <v>0</v>
      </c>
      <c r="K10" s="32">
        <v>10315</v>
      </c>
      <c r="L10" s="33" t="s">
        <v>48</v>
      </c>
      <c r="M10" s="34">
        <v>0</v>
      </c>
      <c r="N10" s="34">
        <v>1</v>
      </c>
      <c r="O10" s="34">
        <v>10</v>
      </c>
      <c r="P10" s="34">
        <v>1</v>
      </c>
      <c r="Q10" s="34">
        <v>1</v>
      </c>
      <c r="R10" s="34">
        <v>1</v>
      </c>
      <c r="S10" s="34">
        <v>0</v>
      </c>
      <c r="T10" s="34">
        <v>0</v>
      </c>
      <c r="U10" s="35">
        <f t="shared" si="0"/>
        <v>14</v>
      </c>
      <c r="V10" s="36">
        <f t="shared" si="1"/>
        <v>244947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34</v>
      </c>
      <c r="F11" s="30">
        <v>0</v>
      </c>
      <c r="G11" s="31">
        <v>184224</v>
      </c>
      <c r="H11" s="31">
        <v>0</v>
      </c>
      <c r="I11" s="31">
        <v>0</v>
      </c>
      <c r="J11" s="31">
        <v>0</v>
      </c>
      <c r="K11" s="32">
        <v>6054</v>
      </c>
      <c r="L11" s="33" t="s">
        <v>35</v>
      </c>
      <c r="M11" s="34">
        <v>2</v>
      </c>
      <c r="N11" s="34">
        <v>1</v>
      </c>
      <c r="O11" s="34">
        <v>6</v>
      </c>
      <c r="P11" s="34">
        <v>0</v>
      </c>
      <c r="Q11" s="34">
        <v>0</v>
      </c>
      <c r="R11" s="34">
        <v>3</v>
      </c>
      <c r="S11" s="34">
        <v>0</v>
      </c>
      <c r="T11" s="34">
        <v>0</v>
      </c>
      <c r="U11" s="35">
        <f t="shared" si="0"/>
        <v>12</v>
      </c>
      <c r="V11" s="36">
        <f t="shared" si="1"/>
        <v>190278</v>
      </c>
    </row>
    <row r="12" spans="1:22" x14ac:dyDescent="0.3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34</v>
      </c>
      <c r="F12" s="30">
        <v>0</v>
      </c>
      <c r="G12" s="31">
        <v>47028</v>
      </c>
      <c r="H12" s="31">
        <v>4814</v>
      </c>
      <c r="I12" s="31">
        <v>0</v>
      </c>
      <c r="J12" s="31">
        <v>0</v>
      </c>
      <c r="K12" s="32">
        <v>2614</v>
      </c>
      <c r="L12" s="33" t="s">
        <v>35</v>
      </c>
      <c r="M12" s="34">
        <v>1</v>
      </c>
      <c r="N12" s="34">
        <v>0</v>
      </c>
      <c r="O12" s="34">
        <v>0</v>
      </c>
      <c r="P12" s="34">
        <v>1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3</v>
      </c>
      <c r="V12" s="36">
        <f t="shared" si="1"/>
        <v>54456</v>
      </c>
    </row>
    <row r="13" spans="1:22" x14ac:dyDescent="0.3">
      <c r="A13" s="27" t="s">
        <v>31</v>
      </c>
      <c r="B13" s="27" t="s">
        <v>44</v>
      </c>
      <c r="C13" s="28" t="s">
        <v>45</v>
      </c>
      <c r="D13" s="28">
        <v>2023</v>
      </c>
      <c r="E13" s="29" t="s">
        <v>34</v>
      </c>
      <c r="F13" s="30">
        <v>0</v>
      </c>
      <c r="G13" s="31">
        <v>94056</v>
      </c>
      <c r="H13" s="31">
        <v>9172</v>
      </c>
      <c r="I13" s="31">
        <v>0</v>
      </c>
      <c r="J13" s="31">
        <v>0</v>
      </c>
      <c r="K13" s="32">
        <v>7676</v>
      </c>
      <c r="L13" s="33" t="s">
        <v>35</v>
      </c>
      <c r="M13" s="34">
        <v>2</v>
      </c>
      <c r="N13" s="34">
        <v>0</v>
      </c>
      <c r="O13" s="34">
        <v>0</v>
      </c>
      <c r="P13" s="34">
        <v>2</v>
      </c>
      <c r="Q13" s="34">
        <v>2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110904</v>
      </c>
    </row>
    <row r="14" spans="1:22" x14ac:dyDescent="0.3">
      <c r="A14" s="27" t="s">
        <v>31</v>
      </c>
      <c r="B14" s="27" t="s">
        <v>46</v>
      </c>
      <c r="C14" s="28" t="s">
        <v>47</v>
      </c>
      <c r="D14" s="28">
        <v>2023</v>
      </c>
      <c r="E14" s="29" t="s">
        <v>34</v>
      </c>
      <c r="F14" s="30">
        <v>0</v>
      </c>
      <c r="G14" s="31">
        <v>44916</v>
      </c>
      <c r="H14" s="31">
        <v>5000</v>
      </c>
      <c r="I14" s="31">
        <v>0</v>
      </c>
      <c r="J14" s="31">
        <v>0</v>
      </c>
      <c r="K14" s="32">
        <v>3180</v>
      </c>
      <c r="L14" s="33" t="s">
        <v>35</v>
      </c>
      <c r="M14" s="34">
        <v>0</v>
      </c>
      <c r="N14" s="34">
        <v>1</v>
      </c>
      <c r="O14" s="34">
        <v>0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</v>
      </c>
      <c r="V14" s="36">
        <f t="shared" si="1"/>
        <v>53096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B6A277C0-1AC1-4754-ADBE-0B09368AB557}"/>
  <conditionalFormatting sqref="D9:D24">
    <cfRule type="expression" dxfId="3" priority="4">
      <formula>OR($D9&gt;2023,AND($D9&lt;2023,$D9&lt;&gt;""))</formula>
    </cfRule>
  </conditionalFormatting>
  <conditionalFormatting sqref="V9:V24">
    <cfRule type="cellIs" dxfId="2" priority="3" operator="lessThan">
      <formula>0</formula>
    </cfRule>
  </conditionalFormatting>
  <conditionalFormatting sqref="V9:V24">
    <cfRule type="expression" dxfId="1" priority="1">
      <formula>#REF!&lt;0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54B97BDD-FE5A-4483-A0B9-91B113E7CFE6}">
      <formula1>"N/A, FMR, Actual Rent"</formula1>
    </dataValidation>
    <dataValidation type="list" allowBlank="1" showInputMessage="1" showErrorMessage="1" sqref="E9:E24" xr:uid="{B50EA517-7E53-4C72-8824-B8326423D1E1}">
      <formula1>"PH, TH, Joint TH &amp; PH-RRH, HMIS, SSO, TRA, PRA, SRA, S+C/SRO"</formula1>
    </dataValidation>
    <dataValidation allowBlank="1" showErrorMessage="1" sqref="A8:V8" xr:uid="{0EB6FD31-3BC0-4EA1-9AD9-7846A8CC931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2022-05-30T18:27:12Z</dcterms:created>
  <dcterms:modified xsi:type="dcterms:W3CDTF">2022-06-06T20:33:25Z</dcterms:modified>
</cp:coreProperties>
</file>