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MD-500\"/>
    </mc:Choice>
  </mc:AlternateContent>
  <xr:revisionPtr revIDLastSave="0" documentId="13_ncr:1_{44BA8022-83E6-4581-A99B-D7466D8E909C}" xr6:coauthVersionLast="47" xr6:coauthVersionMax="47" xr10:uidLastSave="{00000000-0000-0000-0000-000000000000}"/>
  <bookViews>
    <workbookView xWindow="-108" yWindow="-108" windowWidth="27288" windowHeight="17544" xr2:uid="{44F9F043-C8F5-4C09-920E-4549ECD809BE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<sst xmlns="http://schemas.openxmlformats.org/spreadsheetml/2006/main" count="71" uniqueCount="53">
  <si>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</si>
  <si>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</si>
  <si>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</si>
  <si>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</si>
  <si>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</si>
  <si>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</si>
  <si>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</si>
  <si>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</si>
  <si>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</si>
  <si>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</si>
  <si>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</si>
  <si>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</si>
  <si>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</si>
  <si>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</si>
  <si>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</si>
  <si>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</si>
  <si>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</si>
  <si>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</si>
  <si>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</si>
  <si>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</si>
  <si>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</si>
  <si>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</si>
  <si>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</si>
  <si>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</si>
  <si>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</si>
  <si>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</si>
  <si>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</si>
  <si>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</si>
  <si>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</si>
  <si>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</si>
  <si>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MD-503</t>
  </si>
  <si>
    <t>Anne Arundel County, MD</t>
  </si>
  <si>
    <t>ACDS - Anne Arundel Partnership for Housing (Consolidated)</t>
  </si>
  <si>
    <t>MD0113L3B032114</t>
  </si>
  <si>
    <t>PH</t>
  </si>
  <si>
    <t>FMR</t>
  </si>
  <si>
    <t/>
  </si>
  <si>
    <t>Baltimore</t>
  </si>
  <si>
    <t>Annapolis/Anne Arundel County CoC</t>
  </si>
  <si>
    <t>Anne Arundel County, Maryland</t>
  </si>
  <si>
    <t>Maryland Department of Health, Behavioral Health Administration</t>
  </si>
  <si>
    <t>BHA PSH Anne Arundel County FY 2021</t>
  </si>
  <si>
    <t>MD0114L3B032114</t>
  </si>
  <si>
    <t>AHOH Community Housing Program Consolidated</t>
  </si>
  <si>
    <t>MD0238L3B032111</t>
  </si>
  <si>
    <t>AHOH Safe Haven Program Consolidated</t>
  </si>
  <si>
    <t>MD0250L3B032112</t>
  </si>
  <si>
    <t>PEP Housing First (Consolidated)</t>
  </si>
  <si>
    <t>MD0271L3B032110</t>
  </si>
  <si>
    <t>AACMHA - SHOP Program (Consolidated)</t>
  </si>
  <si>
    <t>MD0362L3B032105</t>
  </si>
  <si>
    <t>Catholic Charities Rapid Re-Housing Program</t>
  </si>
  <si>
    <t>MD0363L3B032105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</si>
</sst>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81AE1-254A-44DC-9D32-00A6B81D0AF5}">
  <sheetPr codeName="Sheet161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2412801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780156</v>
      </c>
      <c r="H9" s="31">
        <v>100550</v>
      </c>
      <c r="I9" s="31">
        <v>0</v>
      </c>
      <c r="J9" s="31">
        <v>25000</v>
      </c>
      <c r="K9" s="32">
        <v>34490</v>
      </c>
      <c r="L9" s="33" t="s">
        <v>35</v>
      </c>
      <c r="M9" s="34">
        <v>9</v>
      </c>
      <c r="N9" s="34">
        <v>3</v>
      </c>
      <c r="O9" s="34">
        <v>27</v>
      </c>
      <c r="P9" s="34">
        <v>13</v>
      </c>
      <c r="Q9" s="34">
        <v>4</v>
      </c>
      <c r="R9" s="34">
        <v>0</v>
      </c>
      <c r="S9" s="34">
        <v>0</v>
      </c>
      <c r="T9" s="34">
        <v>0</v>
      </c>
      <c r="U9" s="35">
        <f t="shared" ref="U9:U25" si="0">SUM(M9:T9)</f>
        <v>56</v>
      </c>
      <c r="V9" s="36">
        <f t="shared" ref="V9:V25" si="1">SUM(F9:K9)</f>
        <v>940196</v>
      </c>
    </row>
    <row r="10" spans="1:22" x14ac:dyDescent="0.3">
      <c r="A10" s="27" t="s">
        <v>40</v>
      </c>
      <c r="B10" s="27" t="s">
        <v>41</v>
      </c>
      <c r="C10" s="28" t="s">
        <v>42</v>
      </c>
      <c r="D10" s="28">
        <v>2023</v>
      </c>
      <c r="E10" s="29" t="s">
        <v>34</v>
      </c>
      <c r="F10" s="30">
        <v>0</v>
      </c>
      <c r="G10" s="31">
        <v>419520</v>
      </c>
      <c r="H10" s="31">
        <v>0</v>
      </c>
      <c r="I10" s="31">
        <v>0</v>
      </c>
      <c r="J10" s="31">
        <v>0</v>
      </c>
      <c r="K10" s="32">
        <v>26119</v>
      </c>
      <c r="L10" s="33" t="s">
        <v>35</v>
      </c>
      <c r="M10" s="34">
        <v>0</v>
      </c>
      <c r="N10" s="34">
        <v>0</v>
      </c>
      <c r="O10" s="34">
        <v>14</v>
      </c>
      <c r="P10" s="34">
        <v>6</v>
      </c>
      <c r="Q10" s="34">
        <v>6</v>
      </c>
      <c r="R10" s="34">
        <v>0</v>
      </c>
      <c r="S10" s="34">
        <v>0</v>
      </c>
      <c r="T10" s="34">
        <v>0</v>
      </c>
      <c r="U10" s="35">
        <f t="shared" si="0"/>
        <v>26</v>
      </c>
      <c r="V10" s="36">
        <f t="shared" si="1"/>
        <v>445639</v>
      </c>
    </row>
    <row r="11" spans="1:22" x14ac:dyDescent="0.3">
      <c r="A11" s="27" t="s">
        <v>31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64649</v>
      </c>
      <c r="G11" s="31">
        <v>0</v>
      </c>
      <c r="H11" s="31">
        <v>19850</v>
      </c>
      <c r="I11" s="31">
        <v>44085</v>
      </c>
      <c r="J11" s="31">
        <v>0</v>
      </c>
      <c r="K11" s="32">
        <v>6501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 t="s">
        <v>36</v>
      </c>
      <c r="U11" s="35">
        <f t="shared" si="0"/>
        <v>0</v>
      </c>
      <c r="V11" s="36">
        <f t="shared" si="1"/>
        <v>135085</v>
      </c>
    </row>
    <row r="12" spans="1:22" x14ac:dyDescent="0.3">
      <c r="A12" s="27" t="s">
        <v>31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1">
        <v>0</v>
      </c>
      <c r="H12" s="31">
        <v>22200</v>
      </c>
      <c r="I12" s="31">
        <v>103511</v>
      </c>
      <c r="J12" s="31">
        <v>0</v>
      </c>
      <c r="K12" s="32">
        <v>6387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 t="s">
        <v>36</v>
      </c>
      <c r="U12" s="35">
        <f t="shared" si="0"/>
        <v>0</v>
      </c>
      <c r="V12" s="36">
        <f t="shared" si="1"/>
        <v>132098</v>
      </c>
    </row>
    <row r="13" spans="1:22" x14ac:dyDescent="0.3">
      <c r="A13" s="27" t="s">
        <v>31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0</v>
      </c>
      <c r="G13" s="31">
        <v>169188</v>
      </c>
      <c r="H13" s="31">
        <v>25992</v>
      </c>
      <c r="I13" s="31">
        <v>0</v>
      </c>
      <c r="J13" s="31">
        <v>0</v>
      </c>
      <c r="K13" s="32">
        <v>9904</v>
      </c>
      <c r="L13" s="33" t="s">
        <v>35</v>
      </c>
      <c r="M13" s="34">
        <v>0</v>
      </c>
      <c r="N13" s="34">
        <v>3</v>
      </c>
      <c r="O13" s="34">
        <v>10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13</v>
      </c>
      <c r="V13" s="36">
        <f t="shared" si="1"/>
        <v>205084</v>
      </c>
    </row>
    <row r="14" spans="1:22" x14ac:dyDescent="0.3">
      <c r="A14" s="27" t="s">
        <v>31</v>
      </c>
      <c r="B14" s="27" t="s">
        <v>49</v>
      </c>
      <c r="C14" s="28" t="s">
        <v>50</v>
      </c>
      <c r="D14" s="28">
        <v>2023</v>
      </c>
      <c r="E14" s="29" t="s">
        <v>34</v>
      </c>
      <c r="F14" s="30">
        <v>0</v>
      </c>
      <c r="G14" s="31">
        <v>315924</v>
      </c>
      <c r="H14" s="31">
        <v>68488</v>
      </c>
      <c r="I14" s="31">
        <v>0</v>
      </c>
      <c r="J14" s="31">
        <v>0</v>
      </c>
      <c r="K14" s="32">
        <v>18062</v>
      </c>
      <c r="L14" s="33" t="s">
        <v>35</v>
      </c>
      <c r="M14" s="34">
        <v>0</v>
      </c>
      <c r="N14" s="34">
        <v>5</v>
      </c>
      <c r="O14" s="34">
        <v>11</v>
      </c>
      <c r="P14" s="34">
        <v>4</v>
      </c>
      <c r="Q14" s="34">
        <v>2</v>
      </c>
      <c r="R14" s="34">
        <v>0</v>
      </c>
      <c r="S14" s="34">
        <v>0</v>
      </c>
      <c r="T14" s="34">
        <v>0</v>
      </c>
      <c r="U14" s="35">
        <f t="shared" si="0"/>
        <v>22</v>
      </c>
      <c r="V14" s="36">
        <f t="shared" si="1"/>
        <v>402474</v>
      </c>
    </row>
    <row r="15" spans="1:22" x14ac:dyDescent="0.3">
      <c r="A15" s="27" t="s">
        <v>31</v>
      </c>
      <c r="B15" s="27" t="s">
        <v>51</v>
      </c>
      <c r="C15" s="28" t="s">
        <v>52</v>
      </c>
      <c r="D15" s="28">
        <v>2023</v>
      </c>
      <c r="E15" s="29" t="s">
        <v>34</v>
      </c>
      <c r="F15" s="30">
        <v>0</v>
      </c>
      <c r="G15" s="31">
        <v>133920</v>
      </c>
      <c r="H15" s="31">
        <v>11500</v>
      </c>
      <c r="I15" s="31">
        <v>0</v>
      </c>
      <c r="J15" s="31">
        <v>0</v>
      </c>
      <c r="K15" s="32">
        <v>6805</v>
      </c>
      <c r="L15" s="33" t="s">
        <v>35</v>
      </c>
      <c r="M15" s="34">
        <v>0</v>
      </c>
      <c r="N15" s="34">
        <v>0</v>
      </c>
      <c r="O15" s="34">
        <v>0</v>
      </c>
      <c r="P15" s="34">
        <v>8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8</v>
      </c>
      <c r="V15" s="36">
        <f t="shared" si="1"/>
        <v>152225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07581AE1-254A-44DC-9D32-00A6B81D0AF5}"/>
  <conditionalFormatting sqref="D9:D25">
    <cfRule type="expression" dxfId="3" priority="4">
      <formula>OR($D9&gt;2023,AND($D9&lt;2023,$D9&lt;&gt;""))</formula>
    </cfRule>
  </conditionalFormatting>
  <conditionalFormatting sqref="V9:V25">
    <cfRule type="cellIs" dxfId="2" priority="3" operator="lessThan">
      <formula>0</formula>
    </cfRule>
  </conditionalFormatting>
  <conditionalFormatting sqref="V9:V25">
    <cfRule type="expression" dxfId="1" priority="1">
      <formula>#REF!&lt;0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E33E7B60-3342-43A1-953C-5F726C738929}">
      <formula1>"N/A, FMR, Actual Rent"</formula1>
    </dataValidation>
    <dataValidation type="list" allowBlank="1" showInputMessage="1" showErrorMessage="1" sqref="E9:E25" xr:uid="{E208A734-7F98-49B1-86AE-F82D405158F9}">
      <formula1>"PH, TH, Joint TH &amp; PH-RRH, HMIS, SSO, TRA, PRA, SRA, S+C/SRO"</formula1>
    </dataValidation>
    <dataValidation allowBlank="1" showErrorMessage="1" sqref="A8:V8" xr:uid="{F8637BDF-CD76-42FE-8C9F-2F363F85B7A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2022-05-30T18:27:12Z</dcterms:created>
  <dcterms:modified xsi:type="dcterms:W3CDTF">2022-06-06T20:33:25Z</dcterms:modified>
</cp:coreProperties>
</file>