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MA-500\"/>
    </mc:Choice>
  </mc:AlternateContent>
  <xr:revisionPtr revIDLastSave="0" documentId="13_ncr:1_{7B30D3A5-7F7B-4E8B-971C-63253B2F7042}" xr6:coauthVersionLast="47" xr6:coauthVersionMax="47" xr10:uidLastSave="{00000000-0000-0000-0000-000000000000}"/>
  <bookViews>
    <workbookView xWindow="-108" yWindow="-108" windowWidth="27288" windowHeight="17544" xr2:uid="{7E7B6417-C4DD-4DB3-ADA3-99ADABC183DE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2" i="1" l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<sst xmlns="http://schemas.openxmlformats.org/spreadsheetml/2006/main" count="58" uniqueCount="47">
  <si>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</si>
  <si>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</si>
  <si>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</si>
  <si>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</si>
  <si>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</si>
  <si>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</si>
  <si>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</si>
  <si>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</si>
  <si>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</si>
  <si>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</si>
  <si>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</si>
  <si>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</si>
  <si>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</si>
  <si>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</si>
  <si>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</si>
  <si>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</si>
  <si>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</si>
  <si>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</si>
  <si>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</si>
  <si>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</si>
  <si>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</si>
  <si>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</si>
  <si>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</si>
  <si>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</si>
  <si>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</si>
  <si>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</si>
  <si>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</si>
  <si>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</si>
  <si>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</si>
  <si>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</si>
  <si>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MA-519</t>
  </si>
  <si>
    <t xml:space="preserve">Community Counseling of Bristol County, Inc. </t>
  </si>
  <si>
    <t>Homes With Heart</t>
  </si>
  <si>
    <t>MA0291L1T192114</t>
  </si>
  <si>
    <t>PH</t>
  </si>
  <si>
    <t/>
  </si>
  <si>
    <t>Boston</t>
  </si>
  <si>
    <t>Attleboro, Taunton/Bristol County CoC</t>
  </si>
  <si>
    <t>Community Counseling of Bristol County, Inc.</t>
  </si>
  <si>
    <t>Moving Forward II</t>
  </si>
  <si>
    <t>MA0422L1T192109</t>
  </si>
  <si>
    <t>Catholic Social Services of Fall RIver, Inc</t>
  </si>
  <si>
    <t>Steadfast</t>
  </si>
  <si>
    <t>MA0449L1T192108</t>
  </si>
  <si>
    <t>The CALL Attleboro/Taunton and Greater Bristol County</t>
  </si>
  <si>
    <t>MA0586L1T192105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</si>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</sst>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728D4-2CBF-4509-9DA9-DA3CD60F4C60}">
  <sheetPr codeName="Sheet158">
    <pageSetUpPr fitToPage="1"/>
  </sheetPr>
  <dimension ref="A1:V2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919963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156960</v>
      </c>
      <c r="G9" s="31">
        <v>0</v>
      </c>
      <c r="H9" s="31">
        <v>48788</v>
      </c>
      <c r="I9" s="31">
        <v>4590</v>
      </c>
      <c r="J9" s="31">
        <v>0</v>
      </c>
      <c r="K9" s="32">
        <v>10580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22" si="0">SUM(M9:T9)</f>
        <v>0</v>
      </c>
      <c r="V9" s="36">
        <f t="shared" ref="V9:V22" si="1">SUM(F9:K9)</f>
        <v>220918</v>
      </c>
    </row>
    <row r="10" spans="1:22" x14ac:dyDescent="0.3">
      <c r="A10" s="27" t="s">
        <v>31</v>
      </c>
      <c r="B10" s="27" t="s">
        <v>39</v>
      </c>
      <c r="C10" s="28" t="s">
        <v>40</v>
      </c>
      <c r="D10" s="28">
        <v>2023</v>
      </c>
      <c r="E10" s="29" t="s">
        <v>34</v>
      </c>
      <c r="F10" s="30">
        <v>256470</v>
      </c>
      <c r="G10" s="31">
        <v>0</v>
      </c>
      <c r="H10" s="31">
        <v>122275</v>
      </c>
      <c r="I10" s="31">
        <v>39303</v>
      </c>
      <c r="J10" s="31">
        <v>0</v>
      </c>
      <c r="K10" s="32">
        <v>23933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441981</v>
      </c>
    </row>
    <row r="11" spans="1:22" x14ac:dyDescent="0.3">
      <c r="A11" s="27" t="s">
        <v>41</v>
      </c>
      <c r="B11" s="27" t="s">
        <v>42</v>
      </c>
      <c r="C11" s="28" t="s">
        <v>43</v>
      </c>
      <c r="D11" s="28">
        <v>2023</v>
      </c>
      <c r="E11" s="29" t="s">
        <v>34</v>
      </c>
      <c r="F11" s="30">
        <v>188863</v>
      </c>
      <c r="G11" s="31">
        <v>0</v>
      </c>
      <c r="H11" s="31">
        <v>19845</v>
      </c>
      <c r="I11" s="31">
        <v>9666</v>
      </c>
      <c r="J11" s="31">
        <v>0</v>
      </c>
      <c r="K11" s="32">
        <v>11333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229707</v>
      </c>
    </row>
    <row r="12" spans="1:22" x14ac:dyDescent="0.3">
      <c r="A12" s="27" t="s">
        <v>31</v>
      </c>
      <c r="B12" s="27" t="s">
        <v>44</v>
      </c>
      <c r="C12" s="28" t="s">
        <v>45</v>
      </c>
      <c r="D12" s="28">
        <v>2023</v>
      </c>
      <c r="E12" s="29" t="s">
        <v>46</v>
      </c>
      <c r="F12" s="30">
        <v>0</v>
      </c>
      <c r="G12" s="31">
        <v>0</v>
      </c>
      <c r="H12" s="31">
        <v>26700</v>
      </c>
      <c r="I12" s="31">
        <v>0</v>
      </c>
      <c r="J12" s="31">
        <v>0</v>
      </c>
      <c r="K12" s="32">
        <v>657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27357</v>
      </c>
    </row>
    <row r="13" spans="1:22" x14ac:dyDescent="0.3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3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</sheetData>
  <autoFilter ref="A8:V8" xr:uid="{C05728D4-2CBF-4509-9DA9-DA3CD60F4C60}"/>
  <conditionalFormatting sqref="D9:D22">
    <cfRule type="expression" dxfId="3" priority="4">
      <formula>OR($D9&gt;2023,AND($D9&lt;2023,$D9&lt;&gt;""))</formula>
    </cfRule>
  </conditionalFormatting>
  <conditionalFormatting sqref="V9:V22">
    <cfRule type="cellIs" dxfId="2" priority="3" operator="lessThan">
      <formula>0</formula>
    </cfRule>
  </conditionalFormatting>
  <conditionalFormatting sqref="V9:V22">
    <cfRule type="expression" dxfId="1" priority="1">
      <formula>#REF!&lt;0</formula>
    </cfRule>
  </conditionalFormatting>
  <conditionalFormatting sqref="C9:C22">
    <cfRule type="expression" dxfId="0" priority="5">
      <formula>(#REF!&gt;1)</formula>
    </cfRule>
  </conditionalFormatting>
  <dataValidations count="3">
    <dataValidation type="list" allowBlank="1" showInputMessage="1" showErrorMessage="1" sqref="L9:L22" xr:uid="{D4770B23-0152-44F0-A586-977B488A0A8E}">
      <formula1>"N/A, FMR, Actual Rent"</formula1>
    </dataValidation>
    <dataValidation type="list" allowBlank="1" showInputMessage="1" showErrorMessage="1" sqref="E9:E22" xr:uid="{A6210D7E-5E09-44FE-B0F2-6D953D7110CF}">
      <formula1>"PH, TH, Joint TH &amp; PH-RRH, HMIS, SSO, TRA, PRA, SRA, S+C/SRO"</formula1>
    </dataValidation>
    <dataValidation allowBlank="1" showErrorMessage="1" sqref="A8:V8" xr:uid="{98A6C726-DD2E-4084-B090-8A8FA19F5962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2022-05-30T18:27:14Z</dcterms:created>
  <dcterms:modified xsi:type="dcterms:W3CDTF">2022-06-06T20:33:23Z</dcterms:modified>
</cp:coreProperties>
</file>