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A-500\"/>
    </mc:Choice>
  </mc:AlternateContent>
  <xr:revisionPtr revIDLastSave="0" documentId="13_ncr:1_{4FF6D46F-8080-46C1-B997-E7D3490A96DE}" xr6:coauthVersionLast="47" xr6:coauthVersionMax="47" xr10:uidLastSave="{00000000-0000-0000-0000-000000000000}"/>
  <bookViews>
    <workbookView xWindow="-98" yWindow="-98" windowWidth="26116" windowHeight="16395" xr2:uid="{1A4C79B3-603A-4F3C-A308-CE936D64660A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4" i="1"/>
  <c r="B1" i="1"/>
  <c r="B2" i="1"/>
  <c r="B3" i="1"/>
</calcChain>
</file>

<file path=xl/sharedStrings.xml><?xml version="1.0" encoding="utf-8"?>
<sst xmlns="http://schemas.openxmlformats.org/spreadsheetml/2006/main" count="151" uniqueCount="63">
  <si>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</si>
  <si>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</si>
  <si>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</si>
  <si>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</si>
  <si>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</si>
  <si>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</si>
  <si>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</si>
  <si>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</si>
  <si>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</si>
  <si>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</si>
  <si>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</si>
  <si>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</si>
  <si>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</si>
  <si>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</si>
  <si>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</si>
  <si>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</si>
  <si>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</si>
  <si>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</si>
  <si>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</si>
  <si>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</si>
  <si>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</si>
  <si>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</si>
  <si>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</si>
  <si>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</si>
  <si>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</si>
  <si>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</si>
  <si>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</si>
  <si>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</si>
  <si>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</si>
  <si>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</si>
  <si>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</si>
  <si>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MA-511</t>
  </si>
  <si>
    <t>City of Quincy, MA</t>
  </si>
  <si>
    <t>Father Bill's Project</t>
  </si>
  <si>
    <t>MA0194L1T112111</t>
  </si>
  <si>
    <t>PH</t>
  </si>
  <si>
    <t/>
  </si>
  <si>
    <t>Renewal</t>
  </si>
  <si>
    <t>PSH</t>
  </si>
  <si>
    <t>C</t>
  </si>
  <si>
    <t>Boston</t>
  </si>
  <si>
    <t>Quincy, Brockton, Weymouth, Plymouth City and County CoC</t>
  </si>
  <si>
    <t>BCIJ Consolidated Project</t>
  </si>
  <si>
    <t>MA0196L1T112114</t>
  </si>
  <si>
    <t>Father Bills &amp; MainSpring, Inc.</t>
  </si>
  <si>
    <t>My Home Consolidated Project</t>
  </si>
  <si>
    <t>MA0298L1T112111</t>
  </si>
  <si>
    <t>HMIS Brockton</t>
  </si>
  <si>
    <t>MA0303L1T112114</t>
  </si>
  <si>
    <t>Work Express Housing</t>
  </si>
  <si>
    <t>MA0397L1T112111</t>
  </si>
  <si>
    <t>Old Colony Y</t>
  </si>
  <si>
    <t>Supportive Housing for Families Expansion Project</t>
  </si>
  <si>
    <t>MA0423L1T112110</t>
  </si>
  <si>
    <t>South Shore Coordinated Entry Project</t>
  </si>
  <si>
    <t>MA0609L1T112104</t>
  </si>
  <si>
    <t>SSO</t>
  </si>
  <si>
    <t>Rapid Rehousing and Supports for DV Survivors</t>
  </si>
  <si>
    <t>MA0643D1T112103</t>
  </si>
  <si>
    <t>FMR</t>
  </si>
  <si>
    <t>RRH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</si>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</sst>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C7E4-A3BD-4EBD-90F2-F85026F24FFF}">
  <sheetPr codeName="Sheet155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7.6640625" hidden="1" customWidth="1"/>
    <col min="107" max="107" width="1.6640625" hidden="1" customWidth="1"/>
    <col min="108" max="108" width="6.1328125" hidden="1" customWidth="1"/>
    <col min="109" max="109" width="7.1328125" hidden="1" customWidth="1"/>
    <col min="110" max="110" width="49.33203125" hidden="1" customWidth="1"/>
    <col min="111" max="111" width="15.46484375" hidden="1" customWidth="1"/>
  </cols>
  <sheetData>
    <row r="1" spans="1:111" ht="15" customHeight="1" x14ac:dyDescent="0.45">
      <c r="A1" s="1" t="s">
        <v>0</v>
      </c>
      <c r="B1" s="2" t="str">
        <f ca="1">INDIRECT("$DD$9")</f>
        <v>Boston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MA-511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Quincy, Brockton, Weymouth, Plymouth City and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City of Quincy, MA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8724162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2814259</v>
      </c>
      <c r="G9" s="31">
        <v>0</v>
      </c>
      <c r="H9" s="31">
        <v>323660</v>
      </c>
      <c r="I9" s="31">
        <v>0</v>
      </c>
      <c r="J9" s="32">
        <v>0</v>
      </c>
      <c r="K9" s="33">
        <v>143677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6" si="0">SUM(M9:T9)</f>
        <v>0</v>
      </c>
      <c r="V9" s="37">
        <f t="shared" ref="V9:V26" si="1">SUM(F9:K9)</f>
        <v>3281596</v>
      </c>
      <c r="W9" s="38"/>
      <c r="CT9">
        <v>182323</v>
      </c>
      <c r="CU9">
        <v>181823</v>
      </c>
      <c r="CV9" t="s">
        <v>37</v>
      </c>
      <c r="CW9">
        <v>1</v>
      </c>
      <c r="CX9" t="s">
        <v>38</v>
      </c>
      <c r="CY9" t="s">
        <v>36</v>
      </c>
      <c r="CZ9">
        <v>3199627</v>
      </c>
      <c r="DA9">
        <v>3199627</v>
      </c>
      <c r="DB9">
        <v>3281596</v>
      </c>
      <c r="DC9" t="s">
        <v>39</v>
      </c>
      <c r="DD9" t="s">
        <v>40</v>
      </c>
      <c r="DE9" t="s">
        <v>31</v>
      </c>
      <c r="DF9" t="s">
        <v>41</v>
      </c>
      <c r="DG9" t="s">
        <v>32</v>
      </c>
    </row>
    <row r="10" spans="1:111" x14ac:dyDescent="0.45">
      <c r="A10" s="28" t="s">
        <v>32</v>
      </c>
      <c r="B10" s="28" t="s">
        <v>42</v>
      </c>
      <c r="C10" s="29" t="s">
        <v>43</v>
      </c>
      <c r="D10" s="29">
        <v>2023</v>
      </c>
      <c r="E10" s="30" t="s">
        <v>35</v>
      </c>
      <c r="F10" s="31">
        <v>0</v>
      </c>
      <c r="G10" s="31">
        <v>2473620</v>
      </c>
      <c r="H10" s="31">
        <v>85250</v>
      </c>
      <c r="I10" s="31">
        <v>0</v>
      </c>
      <c r="J10" s="32">
        <v>0</v>
      </c>
      <c r="K10" s="33">
        <v>116391</v>
      </c>
      <c r="L10" s="34" t="s">
        <v>61</v>
      </c>
      <c r="M10" s="35">
        <v>0</v>
      </c>
      <c r="N10" s="35">
        <v>0</v>
      </c>
      <c r="O10" s="35">
        <v>81</v>
      </c>
      <c r="P10" s="35">
        <v>20</v>
      </c>
      <c r="Q10" s="35">
        <v>13</v>
      </c>
      <c r="R10" s="35">
        <v>2</v>
      </c>
      <c r="S10" s="35">
        <v>0</v>
      </c>
      <c r="T10" s="35">
        <v>0</v>
      </c>
      <c r="U10" s="36">
        <f t="shared" si="0"/>
        <v>116</v>
      </c>
      <c r="V10" s="37">
        <f t="shared" si="1"/>
        <v>2675261</v>
      </c>
      <c r="W10" s="38"/>
      <c r="CT10">
        <v>182322</v>
      </c>
      <c r="CU10">
        <v>181823</v>
      </c>
      <c r="CV10" t="s">
        <v>37</v>
      </c>
      <c r="CW10">
        <v>1</v>
      </c>
      <c r="CX10" t="s">
        <v>38</v>
      </c>
      <c r="CY10" t="s">
        <v>36</v>
      </c>
      <c r="CZ10">
        <v>2603273</v>
      </c>
      <c r="DA10">
        <v>2603273</v>
      </c>
      <c r="DB10">
        <v>2675261</v>
      </c>
      <c r="DC10" t="s">
        <v>39</v>
      </c>
      <c r="DD10" t="s">
        <v>40</v>
      </c>
      <c r="DE10" t="s">
        <v>31</v>
      </c>
      <c r="DF10" t="s">
        <v>41</v>
      </c>
      <c r="DG10" t="s">
        <v>32</v>
      </c>
    </row>
    <row r="11" spans="1:111" x14ac:dyDescent="0.45">
      <c r="A11" s="28" t="s">
        <v>44</v>
      </c>
      <c r="B11" s="28" t="s">
        <v>45</v>
      </c>
      <c r="C11" s="29" t="s">
        <v>46</v>
      </c>
      <c r="D11" s="29">
        <v>2023</v>
      </c>
      <c r="E11" s="30" t="s">
        <v>35</v>
      </c>
      <c r="F11" s="31">
        <v>880827</v>
      </c>
      <c r="G11" s="31">
        <v>0</v>
      </c>
      <c r="H11" s="31">
        <v>71441</v>
      </c>
      <c r="I11" s="31">
        <v>0</v>
      </c>
      <c r="J11" s="32">
        <v>0</v>
      </c>
      <c r="K11" s="33">
        <v>36865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989133</v>
      </c>
      <c r="W11" s="38"/>
      <c r="CT11">
        <v>182330</v>
      </c>
      <c r="CU11">
        <v>181823</v>
      </c>
      <c r="CV11" t="s">
        <v>37</v>
      </c>
      <c r="CW11">
        <v>1</v>
      </c>
      <c r="CX11" t="s">
        <v>38</v>
      </c>
      <c r="CY11" t="s">
        <v>36</v>
      </c>
      <c r="CZ11">
        <v>963478</v>
      </c>
      <c r="DA11">
        <v>963478</v>
      </c>
      <c r="DB11">
        <v>989133</v>
      </c>
      <c r="DC11" t="s">
        <v>39</v>
      </c>
      <c r="DD11" t="s">
        <v>40</v>
      </c>
      <c r="DE11" t="s">
        <v>31</v>
      </c>
      <c r="DF11" t="s">
        <v>41</v>
      </c>
      <c r="DG11" t="s">
        <v>32</v>
      </c>
    </row>
    <row r="12" spans="1:111" x14ac:dyDescent="0.45">
      <c r="A12" s="28" t="s">
        <v>32</v>
      </c>
      <c r="B12" s="28" t="s">
        <v>47</v>
      </c>
      <c r="C12" s="29" t="s">
        <v>48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105614</v>
      </c>
      <c r="K12" s="33">
        <v>7393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113007</v>
      </c>
      <c r="W12" s="38"/>
      <c r="CT12">
        <v>182324</v>
      </c>
      <c r="CU12">
        <v>181823</v>
      </c>
      <c r="CV12" t="s">
        <v>37</v>
      </c>
      <c r="CW12">
        <v>1</v>
      </c>
      <c r="CX12" t="s">
        <v>36</v>
      </c>
      <c r="CY12" t="s">
        <v>36</v>
      </c>
      <c r="CZ12">
        <v>113007</v>
      </c>
      <c r="DA12">
        <v>113007</v>
      </c>
      <c r="DB12">
        <v>113007</v>
      </c>
      <c r="DC12" t="s">
        <v>39</v>
      </c>
      <c r="DD12" t="s">
        <v>40</v>
      </c>
      <c r="DE12" t="s">
        <v>31</v>
      </c>
      <c r="DF12" t="s">
        <v>41</v>
      </c>
      <c r="DG12" t="s">
        <v>32</v>
      </c>
    </row>
    <row r="13" spans="1:111" x14ac:dyDescent="0.45">
      <c r="A13" s="28" t="s">
        <v>44</v>
      </c>
      <c r="B13" s="28" t="s">
        <v>49</v>
      </c>
      <c r="C13" s="29" t="s">
        <v>50</v>
      </c>
      <c r="D13" s="29">
        <v>2023</v>
      </c>
      <c r="E13" s="30" t="s">
        <v>35</v>
      </c>
      <c r="F13" s="31">
        <v>0</v>
      </c>
      <c r="G13" s="31">
        <v>0</v>
      </c>
      <c r="H13" s="31">
        <v>0</v>
      </c>
      <c r="I13" s="31">
        <v>153018</v>
      </c>
      <c r="J13" s="32">
        <v>0</v>
      </c>
      <c r="K13" s="33">
        <v>6810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159828</v>
      </c>
      <c r="W13" s="38"/>
      <c r="CT13">
        <v>182329</v>
      </c>
      <c r="CU13">
        <v>181823</v>
      </c>
      <c r="CV13" t="s">
        <v>37</v>
      </c>
      <c r="CW13">
        <v>1</v>
      </c>
      <c r="CX13" t="s">
        <v>38</v>
      </c>
      <c r="CY13" t="s">
        <v>36</v>
      </c>
      <c r="CZ13">
        <v>155371</v>
      </c>
      <c r="DA13">
        <v>155371</v>
      </c>
      <c r="DB13">
        <v>159828</v>
      </c>
      <c r="DC13" t="s">
        <v>39</v>
      </c>
      <c r="DD13" t="s">
        <v>40</v>
      </c>
      <c r="DE13" t="s">
        <v>31</v>
      </c>
      <c r="DF13" t="s">
        <v>41</v>
      </c>
      <c r="DG13" t="s">
        <v>32</v>
      </c>
    </row>
    <row r="14" spans="1:111" x14ac:dyDescent="0.45">
      <c r="A14" s="28" t="s">
        <v>51</v>
      </c>
      <c r="B14" s="28" t="s">
        <v>52</v>
      </c>
      <c r="C14" s="29" t="s">
        <v>53</v>
      </c>
      <c r="D14" s="29">
        <v>2023</v>
      </c>
      <c r="E14" s="30" t="s">
        <v>35</v>
      </c>
      <c r="F14" s="31">
        <v>390942</v>
      </c>
      <c r="G14" s="31">
        <v>0</v>
      </c>
      <c r="H14" s="31">
        <v>59840</v>
      </c>
      <c r="I14" s="31">
        <v>0</v>
      </c>
      <c r="J14" s="32">
        <v>0</v>
      </c>
      <c r="K14" s="33">
        <v>23415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474197</v>
      </c>
      <c r="W14" s="38"/>
      <c r="CT14">
        <v>184510</v>
      </c>
      <c r="CU14">
        <v>181823</v>
      </c>
      <c r="CV14" t="s">
        <v>37</v>
      </c>
      <c r="CW14">
        <v>1</v>
      </c>
      <c r="CX14" t="s">
        <v>38</v>
      </c>
      <c r="CY14" t="s">
        <v>36</v>
      </c>
      <c r="CZ14">
        <v>462810</v>
      </c>
      <c r="DA14">
        <v>462810</v>
      </c>
      <c r="DB14">
        <v>474197</v>
      </c>
      <c r="DC14" t="s">
        <v>39</v>
      </c>
      <c r="DD14" t="s">
        <v>40</v>
      </c>
      <c r="DE14" t="s">
        <v>31</v>
      </c>
      <c r="DF14" t="s">
        <v>41</v>
      </c>
      <c r="DG14" t="s">
        <v>32</v>
      </c>
    </row>
    <row r="15" spans="1:111" x14ac:dyDescent="0.45">
      <c r="A15" s="28" t="s">
        <v>32</v>
      </c>
      <c r="B15" s="28" t="s">
        <v>54</v>
      </c>
      <c r="C15" s="29" t="s">
        <v>55</v>
      </c>
      <c r="D15" s="29">
        <v>2023</v>
      </c>
      <c r="E15" s="30" t="s">
        <v>56</v>
      </c>
      <c r="F15" s="31">
        <v>0</v>
      </c>
      <c r="G15" s="31">
        <v>0</v>
      </c>
      <c r="H15" s="31">
        <v>153738</v>
      </c>
      <c r="I15" s="31">
        <v>0</v>
      </c>
      <c r="J15" s="32">
        <v>0</v>
      </c>
      <c r="K15" s="33">
        <v>11571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165309</v>
      </c>
      <c r="W15" s="38"/>
      <c r="CT15">
        <v>182325</v>
      </c>
      <c r="CU15">
        <v>181823</v>
      </c>
      <c r="CV15" t="s">
        <v>37</v>
      </c>
      <c r="CW15">
        <v>1</v>
      </c>
      <c r="CY15" t="s">
        <v>36</v>
      </c>
      <c r="CZ15">
        <v>165309</v>
      </c>
      <c r="DA15">
        <v>165309</v>
      </c>
      <c r="DB15">
        <v>165309</v>
      </c>
      <c r="DC15" t="s">
        <v>39</v>
      </c>
      <c r="DD15" t="s">
        <v>40</v>
      </c>
      <c r="DE15" t="s">
        <v>31</v>
      </c>
      <c r="DF15" t="s">
        <v>41</v>
      </c>
      <c r="DG15" t="s">
        <v>32</v>
      </c>
    </row>
    <row r="16" spans="1:111" x14ac:dyDescent="0.45">
      <c r="A16" s="28" t="s">
        <v>32</v>
      </c>
      <c r="B16" s="28" t="s">
        <v>57</v>
      </c>
      <c r="C16" s="29" t="s">
        <v>58</v>
      </c>
      <c r="D16" s="29">
        <v>2023</v>
      </c>
      <c r="E16" s="30" t="s">
        <v>35</v>
      </c>
      <c r="F16" s="31">
        <v>0</v>
      </c>
      <c r="G16" s="31">
        <v>535692</v>
      </c>
      <c r="H16" s="31">
        <v>264723</v>
      </c>
      <c r="I16" s="31">
        <v>0</v>
      </c>
      <c r="J16" s="32">
        <v>4000</v>
      </c>
      <c r="K16" s="33">
        <v>61416</v>
      </c>
      <c r="L16" s="34" t="s">
        <v>59</v>
      </c>
      <c r="M16" s="35">
        <v>9</v>
      </c>
      <c r="N16" s="35">
        <v>10</v>
      </c>
      <c r="O16" s="35">
        <v>13</v>
      </c>
      <c r="P16" s="35">
        <v>5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37</v>
      </c>
      <c r="V16" s="37">
        <f t="shared" si="1"/>
        <v>865831</v>
      </c>
      <c r="W16" s="38" t="s">
        <v>62</v>
      </c>
      <c r="CT16">
        <v>182327</v>
      </c>
      <c r="CU16">
        <v>181823</v>
      </c>
      <c r="CV16" t="s">
        <v>37</v>
      </c>
      <c r="CW16">
        <v>1</v>
      </c>
      <c r="CX16" t="s">
        <v>60</v>
      </c>
      <c r="CY16" t="s">
        <v>36</v>
      </c>
      <c r="CZ16">
        <v>324423</v>
      </c>
      <c r="DA16">
        <v>324423</v>
      </c>
      <c r="DB16">
        <v>335499</v>
      </c>
      <c r="DC16" t="s">
        <v>39</v>
      </c>
      <c r="DD16" t="s">
        <v>40</v>
      </c>
      <c r="DE16" t="s">
        <v>31</v>
      </c>
      <c r="DF16" t="s">
        <v>41</v>
      </c>
      <c r="DG16" t="s">
        <v>32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09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</sheetData>
  <autoFilter ref="A8:W8" xr:uid="{450CC7E4-A3BD-4EBD-90F2-F85026F24FFF}"/>
  <conditionalFormatting sqref="V9:V26">
    <cfRule type="cellIs" dxfId="3" priority="4" operator="lessThan">
      <formula>0</formula>
    </cfRule>
  </conditionalFormatting>
  <conditionalFormatting sqref="C9:C26">
    <cfRule type="expression" dxfId="2" priority="3">
      <formula>(CW9&gt;1)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6" xr:uid="{94946616-A260-4FEC-A8F7-227AE4B71894}">
      <formula1>"N/A, FMR, Actual Rent"</formula1>
    </dataValidation>
    <dataValidation type="list" allowBlank="1" showInputMessage="1" showErrorMessage="1" sqref="E9:E26" xr:uid="{E14E3BDB-3842-4FFB-930B-A4E159E8D526}">
      <formula1>"PH, TH, Joint TH &amp; PH-RRH, HMIS, SSO, TRA, PRA, SRA, S+C/SRO"</formula1>
    </dataValidation>
    <dataValidation allowBlank="1" showErrorMessage="1" sqref="A8:W8" xr:uid="{7C95C6B7-E6A7-4C98-BFCE-96EEDD74E99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2022-06-30T21:53:31Z</dcterms:created>
  <dcterms:modified xsi:type="dcterms:W3CDTF">2022-07-06T21:53:23Z</dcterms:modified>
</cp:coreProperties>
</file>