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50F4F0E8-F72F-4CBD-AF89-B05EFC22C5A5}" xr6:coauthVersionLast="47" xr6:coauthVersionMax="47" xr10:uidLastSave="{00000000-0000-0000-0000-000000000000}"/>
  <bookViews>
    <workbookView xWindow="-98" yWindow="-98" windowWidth="25846" windowHeight="14941" xr2:uid="{9190DE2F-5F05-4377-BCFC-2704D064B7A9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<sst xmlns="http://schemas.openxmlformats.org/spreadsheetml/2006/main" count="136" uniqueCount="77">
  <si>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</si>
  <si>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</si>
  <si>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</si>
  <si>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</si>
  <si>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</si>
  <si>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</si>
  <si>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</si>
  <si>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</si>
  <si>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</si>
  <si>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</si>
  <si>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</si>
  <si>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</si>
  <si>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</si>
  <si>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</si>
  <si>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</si>
  <si>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</si>
  <si>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</si>
  <si>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</si>
  <si>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</si>
  <si>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</si>
  <si>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</si>
  <si>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</si>
  <si>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</si>
  <si>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</si>
  <si>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</si>
  <si>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</si>
  <si>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</si>
  <si>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</si>
  <si>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</si>
  <si>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</si>
  <si>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MA-507</t>
  </si>
  <si>
    <t>Community Action Pioneer Valley</t>
  </si>
  <si>
    <t>Three County CoC HMIS Project Application FY2021</t>
  </si>
  <si>
    <t>MA0064L1T072111</t>
  </si>
  <si>
    <t/>
  </si>
  <si>
    <t>Boston</t>
  </si>
  <si>
    <t>Pittsfield/Berkshire, Franklin, Hampshire Counties CoC</t>
  </si>
  <si>
    <t>Paradise Pond Apartments</t>
  </si>
  <si>
    <t>MA0072L1T072114</t>
  </si>
  <si>
    <t>PH</t>
  </si>
  <si>
    <t>Adult Independent Living Program</t>
  </si>
  <si>
    <t>MA0142L1T072114</t>
  </si>
  <si>
    <t>TH</t>
  </si>
  <si>
    <t>Louison House TH</t>
  </si>
  <si>
    <t>MA0144L1T072114</t>
  </si>
  <si>
    <t>SN Shelter Plus Care North</t>
  </si>
  <si>
    <t>MA0353L1T072112</t>
  </si>
  <si>
    <t>A Positive Place</t>
  </si>
  <si>
    <t>MA0401L1T072110</t>
  </si>
  <si>
    <t>Village Center SHP</t>
  </si>
  <si>
    <t>MA0468L1T072108</t>
  </si>
  <si>
    <t>Three County CoC CE Project Application FY2021</t>
  </si>
  <si>
    <t>MA0540L1T072105</t>
  </si>
  <si>
    <t>SSO</t>
  </si>
  <si>
    <t>LH Northern Berkshire PSH</t>
  </si>
  <si>
    <t>MA0604L1T072104</t>
  </si>
  <si>
    <t>CHD PSH</t>
  </si>
  <si>
    <t>MA0633L1T072103</t>
  </si>
  <si>
    <t>Dial Self TH/PH RRH</t>
  </si>
  <si>
    <t>MA0634L1T072103</t>
  </si>
  <si>
    <t>Joint TH &amp; PH-RRH</t>
  </si>
  <si>
    <t>Three County CoC YHDP SSO-CE</t>
  </si>
  <si>
    <t>MA0688Y1T072101</t>
  </si>
  <si>
    <t>Three County CoC YHDP HMIS</t>
  </si>
  <si>
    <t>MA0689Y1T072101</t>
  </si>
  <si>
    <t>Independent Housing Solutions – Housing the Disabled Homeless</t>
  </si>
  <si>
    <t>MA0731L1T072100</t>
  </si>
  <si>
    <t>Gandara SHINE YHDP TH/RRH</t>
  </si>
  <si>
    <t>MA0733Y1T072100</t>
  </si>
  <si>
    <t>FMR</t>
  </si>
  <si>
    <t>Dialself YHDP RRH Franklin County</t>
  </si>
  <si>
    <t>MA0734Y1T072100</t>
  </si>
  <si>
    <t>Mental Health Association PSH Hope for Home</t>
  </si>
  <si>
    <t>MA0735Y1T072100</t>
  </si>
  <si>
    <t>Mental Health Association RRH Navigators</t>
  </si>
  <si>
    <t>MA0736Y1T072100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</si>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</sst>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144D-8D4F-449B-A164-0FB5812BB3EC}">
  <sheetPr codeName="Sheet153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2968773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0">
        <v>0</v>
      </c>
      <c r="H9" s="30">
        <v>0</v>
      </c>
      <c r="I9" s="30">
        <v>0</v>
      </c>
      <c r="J9" s="31">
        <v>76635</v>
      </c>
      <c r="K9" s="32">
        <v>3444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36" si="0">SUM(M9:T9)</f>
        <v>0</v>
      </c>
      <c r="V9" s="36">
        <f t="shared" ref="V9:V36" si="1">SUM(F9:K9)</f>
        <v>80079</v>
      </c>
    </row>
    <row r="10" spans="1:22" x14ac:dyDescent="0.45">
      <c r="A10" s="27" t="s">
        <v>31</v>
      </c>
      <c r="B10" s="27" t="s">
        <v>37</v>
      </c>
      <c r="C10" s="28" t="s">
        <v>38</v>
      </c>
      <c r="D10" s="28">
        <v>2023</v>
      </c>
      <c r="E10" s="29" t="s">
        <v>39</v>
      </c>
      <c r="F10" s="30">
        <v>0</v>
      </c>
      <c r="G10" s="30">
        <v>0</v>
      </c>
      <c r="H10" s="30">
        <v>0</v>
      </c>
      <c r="I10" s="30">
        <v>28987</v>
      </c>
      <c r="J10" s="31">
        <v>0</v>
      </c>
      <c r="K10" s="32">
        <v>1461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 t="s">
        <v>34</v>
      </c>
      <c r="U10" s="35">
        <f t="shared" si="0"/>
        <v>0</v>
      </c>
      <c r="V10" s="36">
        <f t="shared" si="1"/>
        <v>30448</v>
      </c>
    </row>
    <row r="11" spans="1:22" x14ac:dyDescent="0.45">
      <c r="A11" s="27" t="s">
        <v>31</v>
      </c>
      <c r="B11" s="27" t="s">
        <v>40</v>
      </c>
      <c r="C11" s="28" t="s">
        <v>41</v>
      </c>
      <c r="D11" s="28">
        <v>2023</v>
      </c>
      <c r="E11" s="29" t="s">
        <v>42</v>
      </c>
      <c r="F11" s="30">
        <v>0</v>
      </c>
      <c r="G11" s="30">
        <v>0</v>
      </c>
      <c r="H11" s="30">
        <v>5000</v>
      </c>
      <c r="I11" s="30">
        <v>35572</v>
      </c>
      <c r="J11" s="31">
        <v>0</v>
      </c>
      <c r="K11" s="32">
        <v>2840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 t="s">
        <v>34</v>
      </c>
      <c r="U11" s="35">
        <f t="shared" si="0"/>
        <v>0</v>
      </c>
      <c r="V11" s="36">
        <f t="shared" si="1"/>
        <v>43412</v>
      </c>
    </row>
    <row r="12" spans="1:22" x14ac:dyDescent="0.45">
      <c r="A12" s="27" t="s">
        <v>31</v>
      </c>
      <c r="B12" s="27" t="s">
        <v>43</v>
      </c>
      <c r="C12" s="28" t="s">
        <v>44</v>
      </c>
      <c r="D12" s="28">
        <v>2023</v>
      </c>
      <c r="E12" s="29" t="s">
        <v>42</v>
      </c>
      <c r="F12" s="30">
        <v>0</v>
      </c>
      <c r="G12" s="30">
        <v>0</v>
      </c>
      <c r="H12" s="30">
        <v>43000</v>
      </c>
      <c r="I12" s="30">
        <v>86992</v>
      </c>
      <c r="J12" s="31">
        <v>0</v>
      </c>
      <c r="K12" s="32">
        <v>9099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 t="s">
        <v>34</v>
      </c>
      <c r="U12" s="35">
        <f t="shared" si="0"/>
        <v>0</v>
      </c>
      <c r="V12" s="36">
        <f t="shared" si="1"/>
        <v>139091</v>
      </c>
    </row>
    <row r="13" spans="1:22" x14ac:dyDescent="0.45">
      <c r="A13" s="27" t="s">
        <v>31</v>
      </c>
      <c r="B13" s="27" t="s">
        <v>45</v>
      </c>
      <c r="C13" s="28" t="s">
        <v>46</v>
      </c>
      <c r="D13" s="28">
        <v>2023</v>
      </c>
      <c r="E13" s="29" t="s">
        <v>39</v>
      </c>
      <c r="F13" s="30">
        <v>0</v>
      </c>
      <c r="G13" s="30">
        <v>82068</v>
      </c>
      <c r="H13" s="30">
        <v>0</v>
      </c>
      <c r="I13" s="30">
        <v>0</v>
      </c>
      <c r="J13" s="31">
        <v>0</v>
      </c>
      <c r="K13" s="32">
        <v>7634</v>
      </c>
      <c r="L13" s="33" t="s">
        <v>76</v>
      </c>
      <c r="M13" s="34">
        <v>0</v>
      </c>
      <c r="N13" s="34">
        <v>1</v>
      </c>
      <c r="O13" s="34">
        <v>7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8</v>
      </c>
      <c r="V13" s="36">
        <f t="shared" si="1"/>
        <v>89702</v>
      </c>
    </row>
    <row r="14" spans="1:22" x14ac:dyDescent="0.45">
      <c r="A14" s="27" t="s">
        <v>31</v>
      </c>
      <c r="B14" s="27" t="s">
        <v>47</v>
      </c>
      <c r="C14" s="28" t="s">
        <v>48</v>
      </c>
      <c r="D14" s="28">
        <v>2023</v>
      </c>
      <c r="E14" s="29" t="s">
        <v>39</v>
      </c>
      <c r="F14" s="30">
        <v>0</v>
      </c>
      <c r="G14" s="30">
        <v>99756</v>
      </c>
      <c r="H14" s="30">
        <v>31846</v>
      </c>
      <c r="I14" s="30">
        <v>0</v>
      </c>
      <c r="J14" s="31">
        <v>0</v>
      </c>
      <c r="K14" s="32">
        <v>7234</v>
      </c>
      <c r="L14" s="33" t="s">
        <v>76</v>
      </c>
      <c r="M14" s="34">
        <v>0</v>
      </c>
      <c r="N14" s="34">
        <v>1</v>
      </c>
      <c r="O14" s="34">
        <v>7</v>
      </c>
      <c r="P14" s="34">
        <v>3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11</v>
      </c>
      <c r="V14" s="36">
        <f t="shared" si="1"/>
        <v>138836</v>
      </c>
    </row>
    <row r="15" spans="1:22" x14ac:dyDescent="0.45">
      <c r="A15" s="27" t="s">
        <v>31</v>
      </c>
      <c r="B15" s="27" t="s">
        <v>49</v>
      </c>
      <c r="C15" s="28" t="s">
        <v>50</v>
      </c>
      <c r="D15" s="28">
        <v>2023</v>
      </c>
      <c r="E15" s="29" t="s">
        <v>39</v>
      </c>
      <c r="F15" s="30">
        <v>0</v>
      </c>
      <c r="G15" s="30">
        <v>0</v>
      </c>
      <c r="H15" s="30">
        <v>19720</v>
      </c>
      <c r="I15" s="30">
        <v>45436</v>
      </c>
      <c r="J15" s="31">
        <v>2000</v>
      </c>
      <c r="K15" s="32">
        <v>2978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 t="s">
        <v>34</v>
      </c>
      <c r="U15" s="35">
        <f t="shared" si="0"/>
        <v>0</v>
      </c>
      <c r="V15" s="36">
        <f t="shared" si="1"/>
        <v>70134</v>
      </c>
    </row>
    <row r="16" spans="1:22" x14ac:dyDescent="0.45">
      <c r="A16" s="27" t="s">
        <v>31</v>
      </c>
      <c r="B16" s="27" t="s">
        <v>51</v>
      </c>
      <c r="C16" s="28" t="s">
        <v>52</v>
      </c>
      <c r="D16" s="28">
        <v>2023</v>
      </c>
      <c r="E16" s="29" t="s">
        <v>53</v>
      </c>
      <c r="F16" s="30">
        <v>0</v>
      </c>
      <c r="G16" s="30">
        <v>0</v>
      </c>
      <c r="H16" s="30">
        <v>205743</v>
      </c>
      <c r="I16" s="30">
        <v>0</v>
      </c>
      <c r="J16" s="31">
        <v>11500</v>
      </c>
      <c r="K16" s="32">
        <v>19150</v>
      </c>
      <c r="L16" s="33" t="s">
        <v>34</v>
      </c>
      <c r="M16" s="34"/>
      <c r="N16" s="34"/>
      <c r="O16" s="34"/>
      <c r="P16" s="34"/>
      <c r="Q16" s="34"/>
      <c r="R16" s="34"/>
      <c r="S16" s="34"/>
      <c r="T16" s="34" t="s">
        <v>34</v>
      </c>
      <c r="U16" s="35">
        <f t="shared" si="0"/>
        <v>0</v>
      </c>
      <c r="V16" s="36">
        <f t="shared" si="1"/>
        <v>236393</v>
      </c>
    </row>
    <row r="17" spans="1:22" x14ac:dyDescent="0.45">
      <c r="A17" s="27" t="s">
        <v>31</v>
      </c>
      <c r="B17" s="27" t="s">
        <v>54</v>
      </c>
      <c r="C17" s="28" t="s">
        <v>55</v>
      </c>
      <c r="D17" s="28">
        <v>2023</v>
      </c>
      <c r="E17" s="29" t="s">
        <v>39</v>
      </c>
      <c r="F17" s="30">
        <v>146573</v>
      </c>
      <c r="G17" s="30">
        <v>0</v>
      </c>
      <c r="H17" s="30">
        <v>18780</v>
      </c>
      <c r="I17" s="30">
        <v>0</v>
      </c>
      <c r="J17" s="31">
        <v>0</v>
      </c>
      <c r="K17" s="32">
        <v>12490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 t="s">
        <v>34</v>
      </c>
      <c r="U17" s="35">
        <f t="shared" si="0"/>
        <v>0</v>
      </c>
      <c r="V17" s="36">
        <f t="shared" si="1"/>
        <v>177843</v>
      </c>
    </row>
    <row r="18" spans="1:22" x14ac:dyDescent="0.45">
      <c r="A18" s="27" t="s">
        <v>31</v>
      </c>
      <c r="B18" s="27" t="s">
        <v>56</v>
      </c>
      <c r="C18" s="28" t="s">
        <v>57</v>
      </c>
      <c r="D18" s="28">
        <v>2023</v>
      </c>
      <c r="E18" s="29" t="s">
        <v>39</v>
      </c>
      <c r="F18" s="30">
        <v>381368</v>
      </c>
      <c r="G18" s="30">
        <v>0</v>
      </c>
      <c r="H18" s="30">
        <v>232388</v>
      </c>
      <c r="I18" s="30">
        <v>77575</v>
      </c>
      <c r="J18" s="31">
        <v>7558</v>
      </c>
      <c r="K18" s="32">
        <v>42313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 t="s">
        <v>34</v>
      </c>
      <c r="U18" s="35">
        <f t="shared" si="0"/>
        <v>0</v>
      </c>
      <c r="V18" s="36">
        <f t="shared" si="1"/>
        <v>741202</v>
      </c>
    </row>
    <row r="19" spans="1:22" x14ac:dyDescent="0.45">
      <c r="A19" s="27" t="s">
        <v>31</v>
      </c>
      <c r="B19" s="27" t="s">
        <v>58</v>
      </c>
      <c r="C19" s="28" t="s">
        <v>59</v>
      </c>
      <c r="D19" s="28">
        <v>2023</v>
      </c>
      <c r="E19" s="29" t="s">
        <v>60</v>
      </c>
      <c r="F19" s="30">
        <v>0</v>
      </c>
      <c r="G19" s="30">
        <v>0</v>
      </c>
      <c r="H19" s="30">
        <v>88905</v>
      </c>
      <c r="I19" s="30">
        <v>249</v>
      </c>
      <c r="J19" s="31">
        <v>2674</v>
      </c>
      <c r="K19" s="32">
        <v>6427</v>
      </c>
      <c r="L19" s="33" t="s">
        <v>34</v>
      </c>
      <c r="M19" s="34"/>
      <c r="N19" s="34"/>
      <c r="O19" s="34"/>
      <c r="P19" s="34"/>
      <c r="Q19" s="34"/>
      <c r="R19" s="34"/>
      <c r="S19" s="34"/>
      <c r="T19" s="34" t="s">
        <v>34</v>
      </c>
      <c r="U19" s="35">
        <f t="shared" si="0"/>
        <v>0</v>
      </c>
      <c r="V19" s="36">
        <f t="shared" si="1"/>
        <v>98255</v>
      </c>
    </row>
    <row r="20" spans="1:22" x14ac:dyDescent="0.45">
      <c r="A20" s="27" t="s">
        <v>31</v>
      </c>
      <c r="B20" s="27" t="s">
        <v>61</v>
      </c>
      <c r="C20" s="28" t="s">
        <v>62</v>
      </c>
      <c r="D20" s="28">
        <v>2023</v>
      </c>
      <c r="E20" s="29" t="s">
        <v>53</v>
      </c>
      <c r="F20" s="30">
        <v>0</v>
      </c>
      <c r="G20" s="30">
        <v>0</v>
      </c>
      <c r="H20" s="30">
        <v>54545</v>
      </c>
      <c r="I20" s="30">
        <v>0</v>
      </c>
      <c r="J20" s="31">
        <v>0</v>
      </c>
      <c r="K20" s="32">
        <v>5455</v>
      </c>
      <c r="L20" s="33" t="s">
        <v>34</v>
      </c>
      <c r="M20" s="34"/>
      <c r="N20" s="34"/>
      <c r="O20" s="34"/>
      <c r="P20" s="34"/>
      <c r="Q20" s="34"/>
      <c r="R20" s="34"/>
      <c r="S20" s="34"/>
      <c r="T20" s="34" t="s">
        <v>34</v>
      </c>
      <c r="U20" s="35">
        <f t="shared" si="0"/>
        <v>0</v>
      </c>
      <c r="V20" s="36">
        <f t="shared" si="1"/>
        <v>60000</v>
      </c>
    </row>
    <row r="21" spans="1:22" x14ac:dyDescent="0.45">
      <c r="A21" s="27" t="s">
        <v>31</v>
      </c>
      <c r="B21" s="27" t="s">
        <v>63</v>
      </c>
      <c r="C21" s="28" t="s">
        <v>64</v>
      </c>
      <c r="D21" s="28">
        <v>2023</v>
      </c>
      <c r="E21" s="29" t="s">
        <v>17</v>
      </c>
      <c r="F21" s="30">
        <v>0</v>
      </c>
      <c r="G21" s="30">
        <v>0</v>
      </c>
      <c r="H21" s="30">
        <v>0</v>
      </c>
      <c r="I21" s="30">
        <v>0</v>
      </c>
      <c r="J21" s="31">
        <v>40000</v>
      </c>
      <c r="K21" s="32">
        <v>4000</v>
      </c>
      <c r="L21" s="33" t="s">
        <v>34</v>
      </c>
      <c r="M21" s="34"/>
      <c r="N21" s="34"/>
      <c r="O21" s="34"/>
      <c r="P21" s="34"/>
      <c r="Q21" s="34"/>
      <c r="R21" s="34"/>
      <c r="S21" s="34"/>
      <c r="T21" s="34" t="s">
        <v>34</v>
      </c>
      <c r="U21" s="35">
        <f t="shared" si="0"/>
        <v>0</v>
      </c>
      <c r="V21" s="36">
        <f t="shared" si="1"/>
        <v>44000</v>
      </c>
    </row>
    <row r="22" spans="1:22" x14ac:dyDescent="0.45">
      <c r="A22" s="27" t="s">
        <v>31</v>
      </c>
      <c r="B22" s="27" t="s">
        <v>65</v>
      </c>
      <c r="C22" s="28" t="s">
        <v>66</v>
      </c>
      <c r="D22" s="28">
        <v>2023</v>
      </c>
      <c r="E22" s="29" t="s">
        <v>39</v>
      </c>
      <c r="F22" s="30">
        <v>96736</v>
      </c>
      <c r="G22" s="30">
        <v>0</v>
      </c>
      <c r="H22" s="30">
        <v>25545</v>
      </c>
      <c r="I22" s="30">
        <v>5545</v>
      </c>
      <c r="J22" s="31">
        <v>4750</v>
      </c>
      <c r="K22" s="32">
        <v>12857</v>
      </c>
      <c r="L22" s="33" t="s">
        <v>34</v>
      </c>
      <c r="M22" s="34"/>
      <c r="N22" s="34"/>
      <c r="O22" s="34"/>
      <c r="P22" s="34"/>
      <c r="Q22" s="34"/>
      <c r="R22" s="34"/>
      <c r="S22" s="34"/>
      <c r="T22" s="34" t="s">
        <v>34</v>
      </c>
      <c r="U22" s="35">
        <f t="shared" si="0"/>
        <v>0</v>
      </c>
      <c r="V22" s="36">
        <f t="shared" si="1"/>
        <v>145433</v>
      </c>
    </row>
    <row r="23" spans="1:22" x14ac:dyDescent="0.45">
      <c r="A23" s="27" t="s">
        <v>31</v>
      </c>
      <c r="B23" s="27" t="s">
        <v>67</v>
      </c>
      <c r="C23" s="28" t="s">
        <v>68</v>
      </c>
      <c r="D23" s="28">
        <v>2023</v>
      </c>
      <c r="E23" s="29" t="s">
        <v>60</v>
      </c>
      <c r="F23" s="30">
        <v>43800</v>
      </c>
      <c r="G23" s="30">
        <v>103248</v>
      </c>
      <c r="H23" s="30">
        <v>142249</v>
      </c>
      <c r="I23" s="30">
        <v>92930</v>
      </c>
      <c r="J23" s="31">
        <v>7320</v>
      </c>
      <c r="K23" s="32">
        <v>27238</v>
      </c>
      <c r="L23" s="33" t="s">
        <v>69</v>
      </c>
      <c r="M23" s="34">
        <v>0</v>
      </c>
      <c r="N23" s="34">
        <v>0</v>
      </c>
      <c r="O23" s="34">
        <v>4</v>
      </c>
      <c r="P23" s="34">
        <v>3</v>
      </c>
      <c r="Q23" s="34">
        <v>1</v>
      </c>
      <c r="R23" s="34">
        <v>0</v>
      </c>
      <c r="S23" s="34">
        <v>0</v>
      </c>
      <c r="T23" s="34">
        <v>0</v>
      </c>
      <c r="U23" s="35">
        <f t="shared" si="0"/>
        <v>8</v>
      </c>
      <c r="V23" s="36">
        <f t="shared" si="1"/>
        <v>416785</v>
      </c>
    </row>
    <row r="24" spans="1:22" x14ac:dyDescent="0.45">
      <c r="A24" s="27" t="s">
        <v>31</v>
      </c>
      <c r="B24" s="27" t="s">
        <v>70</v>
      </c>
      <c r="C24" s="28" t="s">
        <v>71</v>
      </c>
      <c r="D24" s="28">
        <v>2023</v>
      </c>
      <c r="E24" s="29" t="s">
        <v>39</v>
      </c>
      <c r="F24" s="30">
        <v>0</v>
      </c>
      <c r="G24" s="30">
        <v>43632</v>
      </c>
      <c r="H24" s="30">
        <v>11300</v>
      </c>
      <c r="I24" s="30">
        <v>0</v>
      </c>
      <c r="J24" s="31">
        <v>10213</v>
      </c>
      <c r="K24" s="32">
        <v>6515</v>
      </c>
      <c r="L24" s="33" t="s">
        <v>69</v>
      </c>
      <c r="M24" s="34">
        <v>0</v>
      </c>
      <c r="N24" s="34">
        <v>0</v>
      </c>
      <c r="O24" s="34">
        <v>4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4</v>
      </c>
      <c r="V24" s="36">
        <f t="shared" si="1"/>
        <v>71660</v>
      </c>
    </row>
    <row r="25" spans="1:22" x14ac:dyDescent="0.45">
      <c r="A25" s="27" t="s">
        <v>31</v>
      </c>
      <c r="B25" s="27" t="s">
        <v>72</v>
      </c>
      <c r="C25" s="28" t="s">
        <v>73</v>
      </c>
      <c r="D25" s="28">
        <v>2023</v>
      </c>
      <c r="E25" s="29" t="s">
        <v>39</v>
      </c>
      <c r="F25" s="30">
        <v>0</v>
      </c>
      <c r="G25" s="30">
        <v>98172</v>
      </c>
      <c r="H25" s="30">
        <v>57992</v>
      </c>
      <c r="I25" s="30">
        <v>0</v>
      </c>
      <c r="J25" s="31">
        <v>7000</v>
      </c>
      <c r="K25" s="32">
        <v>15960</v>
      </c>
      <c r="L25" s="33" t="s">
        <v>69</v>
      </c>
      <c r="M25" s="34">
        <v>0</v>
      </c>
      <c r="N25" s="34">
        <v>0</v>
      </c>
      <c r="O25" s="34">
        <v>9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9</v>
      </c>
      <c r="V25" s="36">
        <f t="shared" si="1"/>
        <v>179124</v>
      </c>
    </row>
    <row r="26" spans="1:22" x14ac:dyDescent="0.45">
      <c r="A26" s="27" t="s">
        <v>31</v>
      </c>
      <c r="B26" s="27" t="s">
        <v>74</v>
      </c>
      <c r="C26" s="28" t="s">
        <v>75</v>
      </c>
      <c r="D26" s="28">
        <v>2023</v>
      </c>
      <c r="E26" s="29" t="s">
        <v>39</v>
      </c>
      <c r="F26" s="30">
        <v>0</v>
      </c>
      <c r="G26" s="30">
        <v>65448</v>
      </c>
      <c r="H26" s="30">
        <v>118800</v>
      </c>
      <c r="I26" s="30">
        <v>0</v>
      </c>
      <c r="J26" s="31">
        <v>4000</v>
      </c>
      <c r="K26" s="32">
        <v>18128</v>
      </c>
      <c r="L26" s="33" t="s">
        <v>69</v>
      </c>
      <c r="M26" s="34">
        <v>0</v>
      </c>
      <c r="N26" s="34">
        <v>0</v>
      </c>
      <c r="O26" s="34">
        <v>6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6</v>
      </c>
      <c r="V26" s="36">
        <f t="shared" si="1"/>
        <v>206376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</sheetData>
  <autoFilter ref="A8:V8" xr:uid="{61CF144D-8D4F-449B-A164-0FB5812BB3EC}"/>
  <conditionalFormatting sqref="V9:V36">
    <cfRule type="cellIs" dxfId="3" priority="4" operator="lessThan">
      <formula>0</formula>
    </cfRule>
  </conditionalFormatting>
  <conditionalFormatting sqref="V9:V36">
    <cfRule type="expression" dxfId="2" priority="2">
      <formula>#REF!&lt;0</formula>
    </cfRule>
  </conditionalFormatting>
  <conditionalFormatting sqref="D9:D36">
    <cfRule type="expression" dxfId="1" priority="1">
      <formula>OR($D9&gt;2023,AND($D9&lt;2023,$D9&lt;&gt;""))</formula>
    </cfRule>
  </conditionalFormatting>
  <conditionalFormatting sqref="C9:C36">
    <cfRule type="expression" dxfId="0" priority="5">
      <formula>(#REF!&gt;1)</formula>
    </cfRule>
  </conditionalFormatting>
  <dataValidations count="3">
    <dataValidation type="list" allowBlank="1" showInputMessage="1" showErrorMessage="1" sqref="L9:L36" xr:uid="{9AE2F7E8-BD0B-452E-9B0A-031DE752CA90}">
      <formula1>"N/A, FMR, Actual Rent"</formula1>
    </dataValidation>
    <dataValidation type="list" allowBlank="1" showInputMessage="1" showErrorMessage="1" sqref="E9:E36" xr:uid="{494400BF-C2A8-40F7-B3C0-75784827B4A1}">
      <formula1>"PH, TH, Joint TH &amp; PH-RRH, HMIS, SSO, TRA, PRA, SRA, S+C/SRO"</formula1>
    </dataValidation>
    <dataValidation allowBlank="1" showErrorMessage="1" sqref="A8:V8" xr:uid="{64371DA6-7CE1-41BC-9EEA-7700FFE6E6A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2022-06-30T21:53:32Z</dcterms:created>
  <dcterms:modified xsi:type="dcterms:W3CDTF">2022-08-17T21:56:21Z</dcterms:modified>
</cp:coreProperties>
</file>