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LA-500\"/>
    </mc:Choice>
  </mc:AlternateContent>
  <xr:revisionPtr revIDLastSave="0" documentId="13_ncr:1_{C4A19F58-3288-43C4-9CE4-BCDCB907A3FB}" xr6:coauthVersionLast="47" xr6:coauthVersionMax="47" xr10:uidLastSave="{00000000-0000-0000-0000-000000000000}"/>
  <bookViews>
    <workbookView xWindow="-98" yWindow="-98" windowWidth="26116" windowHeight="16395" xr2:uid="{1886721E-ED41-4A88-A7CE-000A9B33616C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4" i="1"/>
  <c r="B2" i="1"/>
  <c r="B1" i="1"/>
  <c r="B3" i="1"/>
  <c r="B5" i="1" l="1"/>
</calcChain>
</file>

<file path=xl/sharedStrings.xml><?xml version="1.0" encoding="utf-8"?>
<sst xmlns="http://schemas.openxmlformats.org/spreadsheetml/2006/main" count="198" uniqueCount="71">
  <si>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</si>
  <si>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</si>
  <si>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</si>
  <si>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</si>
  <si>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</si>
  <si>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</si>
  <si>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</si>
  <si>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</si>
  <si>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</si>
  <si>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</si>
  <si>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</si>
  <si>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</si>
  <si>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</si>
  <si>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</si>
  <si>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</si>
  <si>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</si>
  <si>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</si>
  <si>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</si>
  <si>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</si>
  <si>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</si>
  <si>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</si>
  <si>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</si>
  <si>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</si>
  <si>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</si>
  <si>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</si>
  <si>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</si>
  <si>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</si>
  <si>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</si>
  <si>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</si>
  <si>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</si>
  <si>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</si>
  <si>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LA-502</t>
  </si>
  <si>
    <t>Community Support Programs, Inc.</t>
  </si>
  <si>
    <t>IMPACT</t>
  </si>
  <si>
    <t>LA0034L6H022114</t>
  </si>
  <si>
    <t>PH</t>
  </si>
  <si>
    <t/>
  </si>
  <si>
    <t>Renewal</t>
  </si>
  <si>
    <t>PSH</t>
  </si>
  <si>
    <t>C</t>
  </si>
  <si>
    <t>New Orleans</t>
  </si>
  <si>
    <t>Shreveport, Bossier/Northwest Louisiana CoC</t>
  </si>
  <si>
    <t>HOPE Connections, Inc.</t>
  </si>
  <si>
    <t>Volunteers Of America Of North LA</t>
  </si>
  <si>
    <t>GAPS 2021</t>
  </si>
  <si>
    <t>LA0039L6H022114</t>
  </si>
  <si>
    <t>Philadelphia Center</t>
  </si>
  <si>
    <t>Greater Beginnings</t>
  </si>
  <si>
    <t>LA0040L6H022114</t>
  </si>
  <si>
    <t>HOPE Connections</t>
  </si>
  <si>
    <t>Coordinated Assessment Program</t>
  </si>
  <si>
    <t>LA0043L6H022114</t>
  </si>
  <si>
    <t>SSO</t>
  </si>
  <si>
    <t>SHOC 2021</t>
  </si>
  <si>
    <t>LA0046L6H022114</t>
  </si>
  <si>
    <t>Crossroads II</t>
  </si>
  <si>
    <t>LA0152L6H022113</t>
  </si>
  <si>
    <t>Easter Seals Louisiana</t>
  </si>
  <si>
    <t>Intensive Community Engagement</t>
  </si>
  <si>
    <t>LA0161L6H022110</t>
  </si>
  <si>
    <t>REACH II</t>
  </si>
  <si>
    <t>LA0246L6H022106</t>
  </si>
  <si>
    <t>NWLA HMIS Project</t>
  </si>
  <si>
    <t>LA0248L6H022106</t>
  </si>
  <si>
    <t>Pathways to Independence</t>
  </si>
  <si>
    <t>LA0299L6H022104</t>
  </si>
  <si>
    <t>FMR</t>
  </si>
  <si>
    <t>RRH</t>
  </si>
  <si>
    <t>Level Up 2021</t>
  </si>
  <si>
    <t>LA0340L6H022102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</si>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</sst>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9DD9-ED00-4A84-978C-4A21B5D5BB8D}">
  <sheetPr codeName="Sheet141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10.796875" hidden="1" customWidth="1"/>
    <col min="109" max="109" width="6.33203125" hidden="1" customWidth="1"/>
    <col min="110" max="110" width="36.6640625" hidden="1" customWidth="1"/>
    <col min="111" max="111" width="19" hidden="1" customWidth="1"/>
  </cols>
  <sheetData>
    <row r="1" spans="1:111" ht="15" customHeight="1" x14ac:dyDescent="0.45">
      <c r="A1" s="1" t="s">
        <v>0</v>
      </c>
      <c r="B1" s="2" t="str">
        <f ca="1">INDIRECT("$DD$9")</f>
        <v>New Orleans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LA-502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Shreveport, Bossier/Northwest Louisiana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HOPE Connections,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4100192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275473</v>
      </c>
      <c r="G9" s="31">
        <v>0</v>
      </c>
      <c r="H9" s="31">
        <v>175322</v>
      </c>
      <c r="I9" s="31">
        <v>86216</v>
      </c>
      <c r="J9" s="32">
        <v>0</v>
      </c>
      <c r="K9" s="33">
        <v>49757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9" si="0">SUM(M9:T9)</f>
        <v>0</v>
      </c>
      <c r="V9" s="37">
        <f t="shared" ref="V9:V29" si="1">SUM(F9:K9)</f>
        <v>586768</v>
      </c>
      <c r="W9" s="38" t="s">
        <v>70</v>
      </c>
      <c r="CT9">
        <v>186937</v>
      </c>
      <c r="CU9">
        <v>182118</v>
      </c>
      <c r="CV9" t="s">
        <v>37</v>
      </c>
      <c r="CW9">
        <v>1</v>
      </c>
      <c r="CX9" t="s">
        <v>38</v>
      </c>
      <c r="CY9" t="s">
        <v>36</v>
      </c>
      <c r="CZ9">
        <v>377329</v>
      </c>
      <c r="DA9">
        <v>377329</v>
      </c>
      <c r="DB9">
        <v>385393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62400</v>
      </c>
      <c r="G10" s="31">
        <v>0</v>
      </c>
      <c r="H10" s="31">
        <v>91802</v>
      </c>
      <c r="I10" s="31">
        <v>52000</v>
      </c>
      <c r="J10" s="32">
        <v>0</v>
      </c>
      <c r="K10" s="33">
        <v>20180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226382</v>
      </c>
      <c r="W10" s="38"/>
      <c r="CT10">
        <v>189117</v>
      </c>
      <c r="CU10">
        <v>182118</v>
      </c>
      <c r="CV10" t="s">
        <v>37</v>
      </c>
      <c r="CW10">
        <v>1</v>
      </c>
      <c r="CX10" t="s">
        <v>38</v>
      </c>
      <c r="CY10" t="s">
        <v>36</v>
      </c>
      <c r="CZ10">
        <v>221982</v>
      </c>
      <c r="DA10">
        <v>221982</v>
      </c>
      <c r="DB10">
        <v>226382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117412</v>
      </c>
      <c r="G11" s="31">
        <v>0</v>
      </c>
      <c r="H11" s="31">
        <v>32245</v>
      </c>
      <c r="I11" s="31">
        <v>27300</v>
      </c>
      <c r="J11" s="32">
        <v>0</v>
      </c>
      <c r="K11" s="33">
        <v>16240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193197</v>
      </c>
      <c r="W11" s="38"/>
      <c r="CT11">
        <v>190519</v>
      </c>
      <c r="CU11">
        <v>182118</v>
      </c>
      <c r="CV11" t="s">
        <v>37</v>
      </c>
      <c r="CW11">
        <v>1</v>
      </c>
      <c r="CX11" t="s">
        <v>38</v>
      </c>
      <c r="CY11" t="s">
        <v>36</v>
      </c>
      <c r="CZ11">
        <v>187631</v>
      </c>
      <c r="DA11">
        <v>187631</v>
      </c>
      <c r="DB11">
        <v>193197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52</v>
      </c>
      <c r="F12" s="31">
        <v>0</v>
      </c>
      <c r="G12" s="31">
        <v>0</v>
      </c>
      <c r="H12" s="31">
        <v>119239</v>
      </c>
      <c r="I12" s="31">
        <v>0</v>
      </c>
      <c r="J12" s="32">
        <v>0</v>
      </c>
      <c r="K12" s="33">
        <v>8346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127585</v>
      </c>
      <c r="W12" s="38"/>
      <c r="CT12">
        <v>191109</v>
      </c>
      <c r="CU12">
        <v>182118</v>
      </c>
      <c r="CV12" t="s">
        <v>37</v>
      </c>
      <c r="CW12">
        <v>1</v>
      </c>
      <c r="CY12" t="s">
        <v>36</v>
      </c>
      <c r="CZ12">
        <v>127585</v>
      </c>
      <c r="DA12">
        <v>127585</v>
      </c>
      <c r="DB12">
        <v>127585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43</v>
      </c>
      <c r="B13" s="28" t="s">
        <v>53</v>
      </c>
      <c r="C13" s="29" t="s">
        <v>54</v>
      </c>
      <c r="D13" s="29">
        <v>2023</v>
      </c>
      <c r="E13" s="30" t="s">
        <v>35</v>
      </c>
      <c r="F13" s="31">
        <v>419005</v>
      </c>
      <c r="G13" s="31">
        <v>0</v>
      </c>
      <c r="H13" s="31">
        <v>111737</v>
      </c>
      <c r="I13" s="31">
        <v>71815</v>
      </c>
      <c r="J13" s="32">
        <v>0</v>
      </c>
      <c r="K13" s="33">
        <v>56712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659269</v>
      </c>
      <c r="W13" s="38" t="s">
        <v>70</v>
      </c>
      <c r="CT13">
        <v>189118</v>
      </c>
      <c r="CU13">
        <v>182118</v>
      </c>
      <c r="CV13" t="s">
        <v>37</v>
      </c>
      <c r="CW13">
        <v>1</v>
      </c>
      <c r="CX13" t="s">
        <v>38</v>
      </c>
      <c r="CY13" t="s">
        <v>36</v>
      </c>
      <c r="CZ13">
        <v>465392</v>
      </c>
      <c r="DA13">
        <v>465392</v>
      </c>
      <c r="DB13">
        <v>479306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32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0</v>
      </c>
      <c r="G14" s="31">
        <v>0</v>
      </c>
      <c r="H14" s="31">
        <v>127597</v>
      </c>
      <c r="I14" s="31">
        <v>199570</v>
      </c>
      <c r="J14" s="32">
        <v>0</v>
      </c>
      <c r="K14" s="33">
        <v>29840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357007</v>
      </c>
      <c r="W14" s="38"/>
      <c r="CT14">
        <v>186938</v>
      </c>
      <c r="CU14">
        <v>182118</v>
      </c>
      <c r="CV14" t="s">
        <v>37</v>
      </c>
      <c r="CW14">
        <v>1</v>
      </c>
      <c r="CX14" t="s">
        <v>38</v>
      </c>
      <c r="CY14" t="s">
        <v>36</v>
      </c>
      <c r="CZ14">
        <v>349331</v>
      </c>
      <c r="DA14">
        <v>349331</v>
      </c>
      <c r="DB14">
        <v>357007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57</v>
      </c>
      <c r="B15" s="28" t="s">
        <v>58</v>
      </c>
      <c r="C15" s="29" t="s">
        <v>59</v>
      </c>
      <c r="D15" s="29">
        <v>2023</v>
      </c>
      <c r="E15" s="30" t="s">
        <v>35</v>
      </c>
      <c r="F15" s="31">
        <v>338176</v>
      </c>
      <c r="G15" s="31">
        <v>0</v>
      </c>
      <c r="H15" s="31">
        <v>104728</v>
      </c>
      <c r="I15" s="31">
        <v>33374</v>
      </c>
      <c r="J15" s="32">
        <v>0</v>
      </c>
      <c r="K15" s="33">
        <v>43484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519762</v>
      </c>
      <c r="W15" s="38" t="s">
        <v>70</v>
      </c>
      <c r="CT15">
        <v>189739</v>
      </c>
      <c r="CU15">
        <v>182118</v>
      </c>
      <c r="CV15" t="s">
        <v>37</v>
      </c>
      <c r="CW15">
        <v>1</v>
      </c>
      <c r="CX15" t="s">
        <v>38</v>
      </c>
      <c r="CY15" t="s">
        <v>36</v>
      </c>
      <c r="CZ15">
        <v>309944</v>
      </c>
      <c r="DA15">
        <v>309944</v>
      </c>
      <c r="DB15">
        <v>318957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32</v>
      </c>
      <c r="B16" s="28" t="s">
        <v>60</v>
      </c>
      <c r="C16" s="29" t="s">
        <v>61</v>
      </c>
      <c r="D16" s="29">
        <v>2023</v>
      </c>
      <c r="E16" s="30" t="s">
        <v>35</v>
      </c>
      <c r="F16" s="31">
        <v>266742</v>
      </c>
      <c r="G16" s="31">
        <v>0</v>
      </c>
      <c r="H16" s="31">
        <v>186560</v>
      </c>
      <c r="I16" s="31">
        <v>245620</v>
      </c>
      <c r="J16" s="32">
        <v>0</v>
      </c>
      <c r="K16" s="33">
        <v>64136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763058</v>
      </c>
      <c r="W16" s="38" t="s">
        <v>70</v>
      </c>
      <c r="CT16">
        <v>186936</v>
      </c>
      <c r="CU16">
        <v>182118</v>
      </c>
      <c r="CV16" t="s">
        <v>37</v>
      </c>
      <c r="CW16">
        <v>1</v>
      </c>
      <c r="CX16" t="s">
        <v>38</v>
      </c>
      <c r="CY16" t="s">
        <v>36</v>
      </c>
      <c r="CZ16">
        <v>547824</v>
      </c>
      <c r="DA16">
        <v>547824</v>
      </c>
      <c r="DB16">
        <v>561587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49</v>
      </c>
      <c r="B17" s="28" t="s">
        <v>62</v>
      </c>
      <c r="C17" s="29" t="s">
        <v>63</v>
      </c>
      <c r="D17" s="29">
        <v>2023</v>
      </c>
      <c r="E17" s="30" t="s">
        <v>17</v>
      </c>
      <c r="F17" s="31">
        <v>0</v>
      </c>
      <c r="G17" s="31">
        <v>0</v>
      </c>
      <c r="H17" s="31">
        <v>0</v>
      </c>
      <c r="I17" s="31">
        <v>0</v>
      </c>
      <c r="J17" s="32">
        <v>64154</v>
      </c>
      <c r="K17" s="33">
        <v>6345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70499</v>
      </c>
      <c r="W17" s="38"/>
      <c r="CT17">
        <v>191108</v>
      </c>
      <c r="CU17">
        <v>182118</v>
      </c>
      <c r="CV17" t="s">
        <v>37</v>
      </c>
      <c r="CW17">
        <v>1</v>
      </c>
      <c r="CX17" t="s">
        <v>36</v>
      </c>
      <c r="CY17" t="s">
        <v>36</v>
      </c>
      <c r="CZ17">
        <v>70499</v>
      </c>
      <c r="DA17">
        <v>70499</v>
      </c>
      <c r="DB17">
        <v>70499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57</v>
      </c>
      <c r="B18" s="28" t="s">
        <v>64</v>
      </c>
      <c r="C18" s="29" t="s">
        <v>65</v>
      </c>
      <c r="D18" s="29">
        <v>2023</v>
      </c>
      <c r="E18" s="30" t="s">
        <v>35</v>
      </c>
      <c r="F18" s="31">
        <v>0</v>
      </c>
      <c r="G18" s="31">
        <v>139344</v>
      </c>
      <c r="H18" s="31">
        <v>77182</v>
      </c>
      <c r="I18" s="31">
        <v>0</v>
      </c>
      <c r="J18" s="32">
        <v>0</v>
      </c>
      <c r="K18" s="33">
        <v>20400</v>
      </c>
      <c r="L18" s="34" t="s">
        <v>66</v>
      </c>
      <c r="M18" s="35">
        <v>0</v>
      </c>
      <c r="N18" s="35">
        <v>2</v>
      </c>
      <c r="O18" s="35">
        <v>6</v>
      </c>
      <c r="P18" s="35">
        <v>4</v>
      </c>
      <c r="Q18" s="35">
        <v>2</v>
      </c>
      <c r="R18" s="35">
        <v>0</v>
      </c>
      <c r="S18" s="35">
        <v>0</v>
      </c>
      <c r="T18" s="35">
        <v>0</v>
      </c>
      <c r="U18" s="36">
        <f t="shared" si="0"/>
        <v>14</v>
      </c>
      <c r="V18" s="37">
        <f t="shared" si="1"/>
        <v>236926</v>
      </c>
      <c r="W18" s="38"/>
      <c r="CT18">
        <v>190515</v>
      </c>
      <c r="CU18">
        <v>182118</v>
      </c>
      <c r="CV18" t="s">
        <v>37</v>
      </c>
      <c r="CW18">
        <v>1</v>
      </c>
      <c r="CX18" t="s">
        <v>67</v>
      </c>
      <c r="CY18" t="s">
        <v>36</v>
      </c>
      <c r="CZ18">
        <v>229222</v>
      </c>
      <c r="DA18">
        <v>229222</v>
      </c>
      <c r="DB18">
        <v>236926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43</v>
      </c>
      <c r="B19" s="28" t="s">
        <v>68</v>
      </c>
      <c r="C19" s="29" t="s">
        <v>69</v>
      </c>
      <c r="D19" s="29">
        <v>2023</v>
      </c>
      <c r="E19" s="30" t="s">
        <v>35</v>
      </c>
      <c r="F19" s="31">
        <v>182270</v>
      </c>
      <c r="G19" s="31">
        <v>0</v>
      </c>
      <c r="H19" s="31">
        <v>114170</v>
      </c>
      <c r="I19" s="31">
        <v>31919</v>
      </c>
      <c r="J19" s="32">
        <v>0</v>
      </c>
      <c r="K19" s="33">
        <v>31380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359739</v>
      </c>
      <c r="W19" s="38" t="s">
        <v>70</v>
      </c>
      <c r="CT19">
        <v>189070</v>
      </c>
      <c r="CU19">
        <v>182118</v>
      </c>
      <c r="CV19" t="s">
        <v>37</v>
      </c>
      <c r="CW19">
        <v>1</v>
      </c>
      <c r="CX19" t="s">
        <v>38</v>
      </c>
      <c r="CY19" t="s">
        <v>36</v>
      </c>
      <c r="CZ19">
        <v>204855</v>
      </c>
      <c r="DA19">
        <v>204855</v>
      </c>
      <c r="DB19">
        <v>208933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</sheetData>
  <autoFilter ref="A8:W8" xr:uid="{C1FE9DD9-ED00-4A84-978C-4A21B5D5BB8D}"/>
  <conditionalFormatting sqref="V9:V29">
    <cfRule type="cellIs" dxfId="3" priority="4" operator="lessThan">
      <formula>0</formula>
    </cfRule>
  </conditionalFormatting>
  <conditionalFormatting sqref="C9:C29">
    <cfRule type="expression" dxfId="2" priority="3">
      <formula>(CW9&gt;1)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9" xr:uid="{24D39468-B86B-47D0-8E4E-5A1A03015276}">
      <formula1>"N/A, FMR, Actual Rent"</formula1>
    </dataValidation>
    <dataValidation type="list" allowBlank="1" showInputMessage="1" showErrorMessage="1" sqref="E9:E29" xr:uid="{986EE574-C72C-4A47-8EF8-62E2035A1AFD}">
      <formula1>"PH, TH, Joint TH &amp; PH-RRH, HMIS, SSO, TRA, PRA, SRA, S+C/SRO"</formula1>
    </dataValidation>
    <dataValidation allowBlank="1" showErrorMessage="1" sqref="A8:W8" xr:uid="{E7CCEA8A-338B-4A36-B0DD-3B56B605EF6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2022-06-30T21:53:38Z</dcterms:created>
  <dcterms:modified xsi:type="dcterms:W3CDTF">2022-07-06T21:53:05Z</dcterms:modified>
</cp:coreProperties>
</file>