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LA-500\"/>
    </mc:Choice>
  </mc:AlternateContent>
  <xr:revisionPtr revIDLastSave="0" documentId="13_ncr:1_{16B7142A-73EB-42DC-AA5E-367374AB2907}" xr6:coauthVersionLast="47" xr6:coauthVersionMax="47" xr10:uidLastSave="{00000000-0000-0000-0000-000000000000}"/>
  <bookViews>
    <workbookView xWindow="-108" yWindow="-108" windowWidth="27288" windowHeight="17544" xr2:uid="{CEB52E88-FDCA-40AD-947B-8DEC06B7E64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<sst xmlns="http://schemas.openxmlformats.org/spreadsheetml/2006/main" count="98" uniqueCount="66">
  <si>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</si>
  <si>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</si>
  <si>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</si>
  <si>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</si>
  <si>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</si>
  <si>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</si>
  <si>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</si>
  <si>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</si>
  <si>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</si>
  <si>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</si>
  <si>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</si>
  <si>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</si>
  <si>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</si>
  <si>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</si>
  <si>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</si>
  <si>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</si>
  <si>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</si>
  <si>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</si>
  <si>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</si>
  <si>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</si>
  <si>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</si>
  <si>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</si>
  <si>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</si>
  <si>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</si>
  <si>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</si>
  <si>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</si>
  <si>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</si>
  <si>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</si>
  <si>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</si>
  <si>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</si>
  <si>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LA-500</t>
  </si>
  <si>
    <t>Faith House, Inc.</t>
  </si>
  <si>
    <t>Transitional Housing - Domestic Violence FY2021</t>
  </si>
  <si>
    <t>LA0006L6H002114</t>
  </si>
  <si>
    <t>TH</t>
  </si>
  <si>
    <t/>
  </si>
  <si>
    <t>New Orleans</t>
  </si>
  <si>
    <t>Lafayette/Acadiana Regional CoC</t>
  </si>
  <si>
    <t>Acadiana Regional Coalition on Homelessness and Housing, Inc.</t>
  </si>
  <si>
    <t>Catholic Charities of Acadiana, Inc.</t>
  </si>
  <si>
    <t>Catholic Charities of Acadiana HMIS Dedicated Project</t>
  </si>
  <si>
    <t>LA0007L6H002114</t>
  </si>
  <si>
    <t>Acadiana C.A.R.E.S., Inc</t>
  </si>
  <si>
    <t>Permanent Supportive Housing for Homeless Persons w/Disabilities – HIV</t>
  </si>
  <si>
    <t>LA0015L6H002114</t>
  </si>
  <si>
    <t>PH</t>
  </si>
  <si>
    <t>Catholic Charities of Acadiana Coordinated Entry Project</t>
  </si>
  <si>
    <t>LA0023L6H002114</t>
  </si>
  <si>
    <t>SSO</t>
  </si>
  <si>
    <t>Permanent Housing - Domestic Violence FY2021</t>
  </si>
  <si>
    <t>LA0170L6H002110</t>
  </si>
  <si>
    <t>Permanent Supportive Housing for Homeless Persons w/Disabilities-ACEX</t>
  </si>
  <si>
    <t>LA0181L6H002110</t>
  </si>
  <si>
    <t>Catholic Charities of Acadiana PSH</t>
  </si>
  <si>
    <t>LA0219L6H002108</t>
  </si>
  <si>
    <t>Acadiana Outreach Center, Inc.</t>
  </si>
  <si>
    <t>AOC Rapid Rehousing Renewal FY2021</t>
  </si>
  <si>
    <t>LA0268L6H002105</t>
  </si>
  <si>
    <t>FMR</t>
  </si>
  <si>
    <t>AOC THRR 2021</t>
  </si>
  <si>
    <t>LA0294L6H002104</t>
  </si>
  <si>
    <t>Joint TH &amp; PH-RRH</t>
  </si>
  <si>
    <t>Domestic Violence - SSO/CE FY 2021</t>
  </si>
  <si>
    <t>LA0314L6H002103</t>
  </si>
  <si>
    <t>Catholic Charities of Acadiana PSH 2020</t>
  </si>
  <si>
    <t>LA0337L6H002102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</si>
</sst>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D8BB-10E6-4726-AD53-EF527E8BBD71}">
  <sheetPr codeName="Sheet140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2898541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18390</v>
      </c>
      <c r="I9" s="31">
        <v>46370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9" si="0">SUM(M9:T9)</f>
        <v>0</v>
      </c>
      <c r="V9" s="36">
        <f t="shared" ref="V9:V29" si="1">SUM(F9:K9)</f>
        <v>64760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173215</v>
      </c>
      <c r="K10" s="32">
        <v>13408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186623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163872</v>
      </c>
      <c r="G11" s="31">
        <v>0</v>
      </c>
      <c r="H11" s="31">
        <v>43238</v>
      </c>
      <c r="I11" s="31">
        <v>113115</v>
      </c>
      <c r="J11" s="31">
        <v>0</v>
      </c>
      <c r="K11" s="32">
        <v>15353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335578</v>
      </c>
    </row>
    <row r="12" spans="1:22" x14ac:dyDescent="0.3">
      <c r="A12" s="27" t="s">
        <v>39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1">
        <v>0</v>
      </c>
      <c r="H12" s="31">
        <v>93219</v>
      </c>
      <c r="I12" s="31">
        <v>0</v>
      </c>
      <c r="J12" s="31">
        <v>0</v>
      </c>
      <c r="K12" s="32">
        <v>9314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102533</v>
      </c>
    </row>
    <row r="13" spans="1:22" x14ac:dyDescent="0.3">
      <c r="A13" s="27" t="s">
        <v>31</v>
      </c>
      <c r="B13" s="27" t="s">
        <v>49</v>
      </c>
      <c r="C13" s="28" t="s">
        <v>50</v>
      </c>
      <c r="D13" s="28">
        <v>2023</v>
      </c>
      <c r="E13" s="29" t="s">
        <v>45</v>
      </c>
      <c r="F13" s="30">
        <v>116360</v>
      </c>
      <c r="G13" s="31">
        <v>0</v>
      </c>
      <c r="H13" s="31">
        <v>23964</v>
      </c>
      <c r="I13" s="31">
        <v>0</v>
      </c>
      <c r="J13" s="31">
        <v>0</v>
      </c>
      <c r="K13" s="32">
        <v>6957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147281</v>
      </c>
    </row>
    <row r="14" spans="1:22" x14ac:dyDescent="0.3">
      <c r="A14" s="27" t="s">
        <v>42</v>
      </c>
      <c r="B14" s="27" t="s">
        <v>51</v>
      </c>
      <c r="C14" s="28" t="s">
        <v>52</v>
      </c>
      <c r="D14" s="28">
        <v>2023</v>
      </c>
      <c r="E14" s="29" t="s">
        <v>45</v>
      </c>
      <c r="F14" s="30">
        <v>443537</v>
      </c>
      <c r="G14" s="31">
        <v>0</v>
      </c>
      <c r="H14" s="31">
        <v>60847</v>
      </c>
      <c r="I14" s="31">
        <v>11113</v>
      </c>
      <c r="J14" s="31">
        <v>0</v>
      </c>
      <c r="K14" s="32">
        <v>25021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540518</v>
      </c>
    </row>
    <row r="15" spans="1:22" x14ac:dyDescent="0.3">
      <c r="A15" s="27" t="s">
        <v>39</v>
      </c>
      <c r="B15" s="27" t="s">
        <v>53</v>
      </c>
      <c r="C15" s="28" t="s">
        <v>54</v>
      </c>
      <c r="D15" s="28">
        <v>2023</v>
      </c>
      <c r="E15" s="29" t="s">
        <v>45</v>
      </c>
      <c r="F15" s="30">
        <v>357419</v>
      </c>
      <c r="G15" s="31">
        <v>0</v>
      </c>
      <c r="H15" s="31">
        <v>105115</v>
      </c>
      <c r="I15" s="31">
        <v>19285</v>
      </c>
      <c r="J15" s="31">
        <v>0</v>
      </c>
      <c r="K15" s="32">
        <v>34216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516035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45</v>
      </c>
      <c r="F16" s="30">
        <v>0</v>
      </c>
      <c r="G16" s="31">
        <v>215484</v>
      </c>
      <c r="H16" s="31">
        <v>88776</v>
      </c>
      <c r="I16" s="31">
        <v>0</v>
      </c>
      <c r="J16" s="31">
        <v>0</v>
      </c>
      <c r="K16" s="32">
        <v>21059</v>
      </c>
      <c r="L16" s="33" t="s">
        <v>58</v>
      </c>
      <c r="M16" s="34">
        <v>8</v>
      </c>
      <c r="N16" s="34">
        <v>10</v>
      </c>
      <c r="O16" s="34">
        <v>9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30</v>
      </c>
      <c r="V16" s="36">
        <f t="shared" si="1"/>
        <v>325319</v>
      </c>
    </row>
    <row r="17" spans="1:22" x14ac:dyDescent="0.3">
      <c r="A17" s="27" t="s">
        <v>55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1">
        <v>40812</v>
      </c>
      <c r="H17" s="31">
        <v>13698</v>
      </c>
      <c r="I17" s="31">
        <v>39560</v>
      </c>
      <c r="J17" s="31">
        <v>0</v>
      </c>
      <c r="K17" s="32">
        <v>6694</v>
      </c>
      <c r="L17" s="33" t="s">
        <v>58</v>
      </c>
      <c r="M17" s="34">
        <v>4</v>
      </c>
      <c r="N17" s="34">
        <v>0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100764</v>
      </c>
    </row>
    <row r="18" spans="1:22" x14ac:dyDescent="0.3">
      <c r="A18" s="27" t="s">
        <v>31</v>
      </c>
      <c r="B18" s="27" t="s">
        <v>62</v>
      </c>
      <c r="C18" s="28" t="s">
        <v>63</v>
      </c>
      <c r="D18" s="28">
        <v>2023</v>
      </c>
      <c r="E18" s="29" t="s">
        <v>48</v>
      </c>
      <c r="F18" s="30">
        <v>0</v>
      </c>
      <c r="G18" s="31">
        <v>0</v>
      </c>
      <c r="H18" s="31">
        <v>206525</v>
      </c>
      <c r="I18" s="31">
        <v>0</v>
      </c>
      <c r="J18" s="31">
        <v>0</v>
      </c>
      <c r="K18" s="32">
        <v>20646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227171</v>
      </c>
    </row>
    <row r="19" spans="1:22" x14ac:dyDescent="0.3">
      <c r="A19" s="27" t="s">
        <v>39</v>
      </c>
      <c r="B19" s="27" t="s">
        <v>64</v>
      </c>
      <c r="C19" s="28" t="s">
        <v>65</v>
      </c>
      <c r="D19" s="28">
        <v>2023</v>
      </c>
      <c r="E19" s="29" t="s">
        <v>45</v>
      </c>
      <c r="F19" s="30">
        <v>255400</v>
      </c>
      <c r="G19" s="31">
        <v>0</v>
      </c>
      <c r="H19" s="31">
        <v>69660</v>
      </c>
      <c r="I19" s="31">
        <v>0</v>
      </c>
      <c r="J19" s="31">
        <v>0</v>
      </c>
      <c r="K19" s="32">
        <v>26899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351959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48A3D8BB-10E6-4726-AD53-EF527E8BBD71}"/>
  <conditionalFormatting sqref="D9:D29">
    <cfRule type="expression" dxfId="3" priority="4">
      <formula>OR($D9&gt;2023,AND($D9&lt;2023,$D9&lt;&gt;""))</formula>
    </cfRule>
  </conditionalFormatting>
  <conditionalFormatting sqref="V9:V29">
    <cfRule type="cellIs" dxfId="2" priority="3" operator="lessThan">
      <formula>0</formula>
    </cfRule>
  </conditionalFormatting>
  <conditionalFormatting sqref="V9:V29">
    <cfRule type="expression" dxfId="1" priority="1">
      <formula>#REF!&lt;0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C9520197-0B3E-469D-85AF-C942ECD26668}">
      <formula1>"N/A, FMR, Actual Rent"</formula1>
    </dataValidation>
    <dataValidation type="list" allowBlank="1" showInputMessage="1" showErrorMessage="1" sqref="E9:E29" xr:uid="{DBC402A5-6B13-40DC-BA5F-DC3799B7C39A}">
      <formula1>"PH, TH, Joint TH &amp; PH-RRH, HMIS, SSO, TRA, PRA, SRA, S+C/SRO"</formula1>
    </dataValidation>
    <dataValidation allowBlank="1" showErrorMessage="1" sqref="A8:V8" xr:uid="{8269E216-AD0A-4D3D-BD1F-07BE6E25F70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2022-05-30T18:27:22Z</dcterms:created>
  <dcterms:modified xsi:type="dcterms:W3CDTF">2022-06-06T20:33:13Z</dcterms:modified>
</cp:coreProperties>
</file>