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udgov-my.sharepoint.com/personal/robert_p_waters_hud_gov/Documents/SNAPS/Front End Coordinator/FY 2022/GIW/HUD Website GIWs 7.7.22/FY 2022 HUD Website GIWs RevCNSL 7.7.22/KY-500/"/>
    </mc:Choice>
  </mc:AlternateContent>
  <xr:revisionPtr revIDLastSave="1" documentId="13_ncr:1_{FC292C00-C924-42D6-80E9-8025C906D8DF}" xr6:coauthVersionLast="47" xr6:coauthVersionMax="47" xr10:uidLastSave="{07325737-DCA4-40A9-BE08-5372FED0B9D0}"/>
  <bookViews>
    <workbookView xWindow="-108" yWindow="-108" windowWidth="23256" windowHeight="12576" xr2:uid="{C067C2BA-D823-4532-ACEB-AD008DDF8EAA}"/>
  </bookViews>
  <sheets>
    <sheet name="FY 2022 GIW" sheetId="1" r:id="rId1"/>
  </sheets>
  <definedNames>
    <definedName name="_xlnm._FilterDatabase" localSheetId="0" hidden="1">'FY 2022 GIW'!$A$8:$W$58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8" i="1" l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  <c r="B3" i="1"/>
  <c r="B4" i="1"/>
  <c r="B1" i="1"/>
  <c r="B2" i="1"/>
</calcChain>
</file>

<file path=xl/sharedStrings.xml><?xml version="1.0" encoding="utf-8"?>
<sst xmlns="http://schemas.openxmlformats.org/spreadsheetml/2006/main" count="581" uniqueCount="147">
  <si>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</si>
  <si>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</si>
  <si>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</si>
  <si>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</si>
  <si>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</si>
  <si>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</si>
  <si>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</si>
  <si>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</si>
  <si>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</si>
  <si>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</si>
  <si>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</si>
  <si>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</si>
  <si>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</si>
  <si>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</si>
  <si>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</si>
  <si>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</si>
  <si>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</si>
  <si>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</si>
  <si>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</si>
  <si>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</si>
  <si>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</si>
  <si>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</si>
  <si>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</si>
  <si>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</si>
  <si>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</si>
  <si>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</si>
  <si>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</si>
  <si>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</si>
  <si>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</si>
  <si>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</si>
  <si>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</si>
  <si>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KY-501</t>
  </si>
  <si>
    <t>Coalition for the Homeless, Inc.</t>
  </si>
  <si>
    <t>Supportive Housing for Chronically Homeless</t>
  </si>
  <si>
    <t>KY0048L4I012112</t>
  </si>
  <si>
    <t>PH</t>
  </si>
  <si>
    <t/>
  </si>
  <si>
    <t>Renewal</t>
  </si>
  <si>
    <t>PSH</t>
  </si>
  <si>
    <t>C</t>
  </si>
  <si>
    <t>Louisville</t>
  </si>
  <si>
    <t>Louisville-Jefferson County CoC</t>
  </si>
  <si>
    <t>Collaborative Housing for Chronically Homeless</t>
  </si>
  <si>
    <t>KY0050L4I012114</t>
  </si>
  <si>
    <t>House of Ruth, Inc</t>
  </si>
  <si>
    <t>Homes with Heart 2021</t>
  </si>
  <si>
    <t>KY0053L4I012114</t>
  </si>
  <si>
    <t>HMIS Consolidated Grant</t>
  </si>
  <si>
    <t>KY0056L4I012114</t>
  </si>
  <si>
    <t>Wayside Christian Mission</t>
  </si>
  <si>
    <t>Men's permanent supportive housing-FY2021</t>
  </si>
  <si>
    <t>KY0057L4I012114</t>
  </si>
  <si>
    <t>Wellspring, Inc. (dba Schizophrenia Foundation, KY, Inc.)</t>
  </si>
  <si>
    <t>Murray-Baxter Permanent Supportive Housing</t>
  </si>
  <si>
    <t>KY0059L4I012114</t>
  </si>
  <si>
    <t>Permanent Supportive Housing for Youth and Adults</t>
  </si>
  <si>
    <t>KY0061L4I012114</t>
  </si>
  <si>
    <t>Louisville-Jefferson County Metro Government</t>
  </si>
  <si>
    <t>SPC Louisville TBRA Renewal FY 2021</t>
  </si>
  <si>
    <t>KY0068L4I012114</t>
  </si>
  <si>
    <t>SPC Kersey House of Ruth, Inc</t>
  </si>
  <si>
    <t>KY0069L4I012114</t>
  </si>
  <si>
    <t>Society of St. Vincent de Paul, Council of Louisville, Inc.</t>
  </si>
  <si>
    <t>Collaborative Housing Initiative</t>
  </si>
  <si>
    <t>KY0095L4I012113</t>
  </si>
  <si>
    <t>Permanent Supportive Housing for the Chronically Homeless</t>
  </si>
  <si>
    <t>KY0097L4I012113</t>
  </si>
  <si>
    <t>Transitional Housing for Young Adults</t>
  </si>
  <si>
    <t>KY0099L4I012113</t>
  </si>
  <si>
    <t>TH</t>
  </si>
  <si>
    <t>Women's permanent supportive housing-FY2021</t>
  </si>
  <si>
    <t>KY0102L4I012113</t>
  </si>
  <si>
    <t>SVDP On Campus PSH</t>
  </si>
  <si>
    <t>KY0107L4I012110</t>
  </si>
  <si>
    <t>SPC Simon Hall Rnewal FY 2021</t>
  </si>
  <si>
    <t>KY0111L4I012112</t>
  </si>
  <si>
    <t>Louisville Alliance for Supportive Housing</t>
  </si>
  <si>
    <t>KY0124L4I012110</t>
  </si>
  <si>
    <t>Family Health Centers, Inc.</t>
  </si>
  <si>
    <t>FHC Common Assessment</t>
  </si>
  <si>
    <t>KY0129L4I012109</t>
  </si>
  <si>
    <t>SSO</t>
  </si>
  <si>
    <t>Non-Chronic PSH I FY 2021 Renewal</t>
  </si>
  <si>
    <t>KY0130L4I012108</t>
  </si>
  <si>
    <t>FMR</t>
  </si>
  <si>
    <t>Homes With Hope</t>
  </si>
  <si>
    <t>KY0131L4I012108</t>
  </si>
  <si>
    <t>Choices, Inc.</t>
  </si>
  <si>
    <t>PSH2021</t>
  </si>
  <si>
    <t>KY0132L4I012109</t>
  </si>
  <si>
    <t>Journey Permanent Supportive Housing</t>
  </si>
  <si>
    <t>KY0133L4I012109</t>
  </si>
  <si>
    <t>PSH Non-Chronic II Renewal FY 2021</t>
  </si>
  <si>
    <t>KY0135L4I012108</t>
  </si>
  <si>
    <t>Volunteers of America Mid-States, Inc.</t>
  </si>
  <si>
    <t>CoC RRH for Families Renewal FY21</t>
  </si>
  <si>
    <t>KY0140L4I012108</t>
  </si>
  <si>
    <t>RRH</t>
  </si>
  <si>
    <t>Rapid Rehousing for Domestic Violence Victims Renewal FY2021</t>
  </si>
  <si>
    <t>KY0147L4I012107</t>
  </si>
  <si>
    <t>Family Health Centers Rx: Housing</t>
  </si>
  <si>
    <t>KY0173L4I012105</t>
  </si>
  <si>
    <t>PSH III CH Renewal FY 2021</t>
  </si>
  <si>
    <t>KY0174L4I012105</t>
  </si>
  <si>
    <t>Seven Counties Services</t>
  </si>
  <si>
    <t>Homeless Outreach Team 2021</t>
  </si>
  <si>
    <t>KY0191L4I012104</t>
  </si>
  <si>
    <t>CoC Joint RRH/TH FY21</t>
  </si>
  <si>
    <t>KY0192L4I012104</t>
  </si>
  <si>
    <t>Joint TH &amp; PH-RRH</t>
  </si>
  <si>
    <t>Coordinated Entry Diversion 1</t>
  </si>
  <si>
    <t>KY0210L4I012103</t>
  </si>
  <si>
    <t>Single Point of Entry</t>
  </si>
  <si>
    <t>KY0211L4I012103</t>
  </si>
  <si>
    <t>YMCA of Greater Louisville</t>
  </si>
  <si>
    <t>Youth Demonstration - Street Outreach</t>
  </si>
  <si>
    <t>KY0216Y4I012102</t>
  </si>
  <si>
    <t>YHDP Renewal</t>
  </si>
  <si>
    <t>Young Adult Development in Action, Inc.</t>
  </si>
  <si>
    <t>YouthBuild Louisville Collaborative YHDP Services Program</t>
  </si>
  <si>
    <t>KY0218Y4I012102</t>
  </si>
  <si>
    <t>YouthBuild Louisville Collaborative YHDP RRH Employment Program</t>
  </si>
  <si>
    <t>KY0219Y4I012102</t>
  </si>
  <si>
    <t>The Greater Louisville Workforce Investment Board, Inc. dba KentuckianaWorks</t>
  </si>
  <si>
    <t>Youth ShelterWorks</t>
  </si>
  <si>
    <t>KY0220Y4I012102</t>
  </si>
  <si>
    <t>Seven Counties Services Inc.</t>
  </si>
  <si>
    <t>Seven Counties Services Renewal YHDP</t>
  </si>
  <si>
    <t>KY0221Y4I012102</t>
  </si>
  <si>
    <t>Family Scholar House, Inc.</t>
  </si>
  <si>
    <t>FSH Homeless Young Adults and Youth Program 2021</t>
  </si>
  <si>
    <t>KY0223Y4I012102</t>
  </si>
  <si>
    <t>DV Bonus TH/RRH Project</t>
  </si>
  <si>
    <t>KY0230D4I012102</t>
  </si>
  <si>
    <t>St. John Center, Inc.</t>
  </si>
  <si>
    <t>Coordinated Entry Outreach</t>
  </si>
  <si>
    <t>KY0232L4I012102</t>
  </si>
  <si>
    <t>Home of the Innocents</t>
  </si>
  <si>
    <t>HOTI TH-RRH YHDP</t>
  </si>
  <si>
    <t>KY0254Y4I012100</t>
  </si>
  <si>
    <t>YHDP Replacement</t>
  </si>
  <si>
    <t>Southeast Permanent Supportive Housing</t>
  </si>
  <si>
    <t>KY0255L4I012100</t>
  </si>
  <si>
    <t>New</t>
  </si>
  <si>
    <t>CoC Bonus</t>
  </si>
  <si>
    <t>Actual Rent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</si>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</sst>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7843-927C-4E1F-A0DD-68873C4FCF92}">
  <sheetPr codeName="Sheet138" filterMode="1">
    <pageSetUpPr fitToPage="1"/>
  </sheetPr>
  <dimension ref="A1:DG58"/>
  <sheetViews>
    <sheetView tabSelected="1" zoomScaleNormal="100" workbookViewId="0">
      <pane ySplit="8" topLeftCell="A9" activePane="bottomLeft" state="frozen"/>
      <selection pane="bottomLeft" activeCell="F27" sqref="F27"/>
    </sheetView>
  </sheetViews>
  <sheetFormatPr defaultColWidth="8.77734375" defaultRowHeight="14.4" x14ac:dyDescent="0.3"/>
  <cols>
    <col min="1" max="2" width="23.5546875" customWidth="1"/>
    <col min="3" max="3" width="17.5546875" customWidth="1"/>
    <col min="4" max="4" width="11.5546875" customWidth="1"/>
    <col min="5" max="5" width="16.5546875" customWidth="1"/>
    <col min="6" max="12" width="11.5546875" customWidth="1"/>
    <col min="13" max="21" width="10.5546875" customWidth="1"/>
    <col min="22" max="22" width="12.5546875" customWidth="1"/>
    <col min="23" max="23" width="35.5546875" customWidth="1"/>
    <col min="97" max="97" width="0" hidden="1" customWidth="1"/>
    <col min="98" max="99" width="6.6640625" hidden="1" customWidth="1"/>
    <col min="100" max="100" width="15.77734375" hidden="1" customWidth="1"/>
    <col min="101" max="101" width="1.6640625" hidden="1" customWidth="1"/>
    <col min="102" max="102" width="4" hidden="1" customWidth="1"/>
    <col min="103" max="103" width="9" hidden="1" customWidth="1"/>
    <col min="104" max="106" width="7.6640625" hidden="1" customWidth="1"/>
    <col min="107" max="107" width="1.6640625" hidden="1" customWidth="1"/>
    <col min="108" max="108" width="8" hidden="1" customWidth="1"/>
    <col min="109" max="109" width="6.33203125" hidden="1" customWidth="1"/>
    <col min="110" max="110" width="25.33203125" hidden="1" customWidth="1"/>
    <col min="111" max="111" width="25.44140625" hidden="1" customWidth="1"/>
  </cols>
  <sheetData>
    <row r="1" spans="1:111" ht="15" customHeight="1" x14ac:dyDescent="0.3">
      <c r="A1" s="1" t="s">
        <v>0</v>
      </c>
      <c r="B1" s="2" t="str">
        <f ca="1">INDIRECT("$DD$9")</f>
        <v>Louisville</v>
      </c>
      <c r="C1" s="3"/>
      <c r="D1" s="3"/>
      <c r="E1" s="3"/>
      <c r="F1" s="3"/>
      <c r="G1" s="4"/>
    </row>
    <row r="2" spans="1:111" ht="15" customHeight="1" x14ac:dyDescent="0.3">
      <c r="A2" s="1" t="s">
        <v>1</v>
      </c>
      <c r="B2" s="2" t="str">
        <f ca="1">INDIRECT("$DE$9")</f>
        <v>KY-501</v>
      </c>
      <c r="C2" s="3"/>
      <c r="D2" s="3"/>
      <c r="E2" s="3"/>
      <c r="F2" s="3"/>
      <c r="G2" s="4"/>
    </row>
    <row r="3" spans="1:111" ht="15" customHeight="1" x14ac:dyDescent="0.3">
      <c r="A3" s="5" t="s">
        <v>2</v>
      </c>
      <c r="B3" s="2" t="str">
        <f ca="1">INDIRECT("$DF$9")</f>
        <v>Louisville-Jefferson County CoC</v>
      </c>
      <c r="C3" s="3"/>
      <c r="D3" s="3"/>
      <c r="E3" s="3"/>
      <c r="F3" s="3"/>
      <c r="G3" s="4"/>
    </row>
    <row r="4" spans="1:111" ht="15" customHeight="1" x14ac:dyDescent="0.3">
      <c r="A4" s="5" t="s">
        <v>3</v>
      </c>
      <c r="B4" s="2" t="str">
        <f ca="1">INDIRECT("$DG$9")</f>
        <v>Coalition for the Homeless, Inc.</v>
      </c>
      <c r="C4" s="3"/>
      <c r="D4" s="3"/>
      <c r="E4" s="3"/>
      <c r="F4" s="3"/>
      <c r="G4" s="4"/>
    </row>
    <row r="5" spans="1:111" ht="15" customHeight="1" x14ac:dyDescent="0.3">
      <c r="A5" s="5" t="s">
        <v>4</v>
      </c>
      <c r="B5" s="6">
        <f ca="1">SUM(OFFSET(V8,1,0,500,1))</f>
        <v>13504657</v>
      </c>
      <c r="C5" s="7"/>
      <c r="D5" s="7"/>
      <c r="E5" s="7"/>
      <c r="F5" s="7"/>
      <c r="G5" s="8"/>
    </row>
    <row r="6" spans="1:111" x14ac:dyDescent="0.3">
      <c r="A6" s="9"/>
      <c r="B6" s="10"/>
      <c r="C6" s="10"/>
      <c r="D6" s="10"/>
      <c r="E6" s="9"/>
      <c r="F6" s="11"/>
      <c r="G6" s="12"/>
    </row>
    <row r="7" spans="1:11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5.95" customHeight="1" x14ac:dyDescent="0.3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hidden="1" x14ac:dyDescent="0.3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287735</v>
      </c>
      <c r="G9" s="31">
        <v>0</v>
      </c>
      <c r="H9" s="31">
        <v>56758</v>
      </c>
      <c r="I9" s="31">
        <v>9048</v>
      </c>
      <c r="J9" s="32">
        <v>1500</v>
      </c>
      <c r="K9" s="33">
        <v>27204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58" si="0">SUM(M9:T9)</f>
        <v>0</v>
      </c>
      <c r="V9" s="37">
        <f t="shared" ref="V9:V58" si="1">SUM(F9:K9)</f>
        <v>382245</v>
      </c>
      <c r="W9" s="38"/>
      <c r="CT9">
        <v>182336</v>
      </c>
      <c r="CU9">
        <v>181785</v>
      </c>
      <c r="CV9" t="s">
        <v>37</v>
      </c>
      <c r="CW9">
        <v>1</v>
      </c>
      <c r="CX9" t="s">
        <v>38</v>
      </c>
      <c r="CY9" t="s">
        <v>36</v>
      </c>
      <c r="CZ9">
        <v>368112</v>
      </c>
      <c r="DA9">
        <v>368112</v>
      </c>
      <c r="DB9">
        <v>382245</v>
      </c>
      <c r="DC9" t="s">
        <v>39</v>
      </c>
      <c r="DD9" t="s">
        <v>40</v>
      </c>
      <c r="DE9" t="s">
        <v>31</v>
      </c>
      <c r="DF9" t="s">
        <v>41</v>
      </c>
      <c r="DG9" t="s">
        <v>32</v>
      </c>
    </row>
    <row r="10" spans="1:111" hidden="1" x14ac:dyDescent="0.3">
      <c r="A10" s="28" t="s">
        <v>32</v>
      </c>
      <c r="B10" s="28" t="s">
        <v>42</v>
      </c>
      <c r="C10" s="29" t="s">
        <v>43</v>
      </c>
      <c r="D10" s="29">
        <v>2023</v>
      </c>
      <c r="E10" s="30" t="s">
        <v>35</v>
      </c>
      <c r="F10" s="31">
        <v>585060</v>
      </c>
      <c r="G10" s="31">
        <v>0</v>
      </c>
      <c r="H10" s="31">
        <v>114747</v>
      </c>
      <c r="I10" s="31">
        <v>44534</v>
      </c>
      <c r="J10" s="32">
        <v>0</v>
      </c>
      <c r="K10" s="33">
        <v>63237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807578</v>
      </c>
      <c r="W10" s="38"/>
      <c r="CT10">
        <v>182331</v>
      </c>
      <c r="CU10">
        <v>181785</v>
      </c>
      <c r="CV10" t="s">
        <v>37</v>
      </c>
      <c r="CW10">
        <v>1</v>
      </c>
      <c r="CX10" t="s">
        <v>38</v>
      </c>
      <c r="CY10" t="s">
        <v>36</v>
      </c>
      <c r="CZ10">
        <v>777597</v>
      </c>
      <c r="DA10">
        <v>777597</v>
      </c>
      <c r="DB10">
        <v>807578</v>
      </c>
      <c r="DC10" t="s">
        <v>39</v>
      </c>
      <c r="DD10" t="s">
        <v>40</v>
      </c>
      <c r="DE10" t="s">
        <v>31</v>
      </c>
      <c r="DF10" t="s">
        <v>41</v>
      </c>
      <c r="DG10" t="s">
        <v>32</v>
      </c>
    </row>
    <row r="11" spans="1:111" hidden="1" x14ac:dyDescent="0.3">
      <c r="A11" s="28" t="s">
        <v>44</v>
      </c>
      <c r="B11" s="28" t="s">
        <v>45</v>
      </c>
      <c r="C11" s="29" t="s">
        <v>46</v>
      </c>
      <c r="D11" s="29">
        <v>2023</v>
      </c>
      <c r="E11" s="30" t="s">
        <v>35</v>
      </c>
      <c r="F11" s="31">
        <v>0</v>
      </c>
      <c r="G11" s="31">
        <v>0</v>
      </c>
      <c r="H11" s="31">
        <v>54950</v>
      </c>
      <c r="I11" s="31">
        <v>105206</v>
      </c>
      <c r="J11" s="32">
        <v>535</v>
      </c>
      <c r="K11" s="33">
        <v>14197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174888</v>
      </c>
      <c r="W11" s="38"/>
      <c r="CT11">
        <v>190320</v>
      </c>
      <c r="CU11">
        <v>181785</v>
      </c>
      <c r="CV11" t="s">
        <v>37</v>
      </c>
      <c r="CW11">
        <v>1</v>
      </c>
      <c r="CX11" t="s">
        <v>38</v>
      </c>
      <c r="CY11" t="s">
        <v>36</v>
      </c>
      <c r="CZ11">
        <v>169878</v>
      </c>
      <c r="DA11">
        <v>169878</v>
      </c>
      <c r="DB11">
        <v>174888</v>
      </c>
      <c r="DC11" t="s">
        <v>39</v>
      </c>
      <c r="DD11" t="s">
        <v>40</v>
      </c>
      <c r="DE11" t="s">
        <v>31</v>
      </c>
      <c r="DF11" t="s">
        <v>41</v>
      </c>
      <c r="DG11" t="s">
        <v>32</v>
      </c>
    </row>
    <row r="12" spans="1:111" hidden="1" x14ac:dyDescent="0.3">
      <c r="A12" s="28" t="s">
        <v>32</v>
      </c>
      <c r="B12" s="28" t="s">
        <v>47</v>
      </c>
      <c r="C12" s="29" t="s">
        <v>48</v>
      </c>
      <c r="D12" s="29">
        <v>2023</v>
      </c>
      <c r="E12" s="30" t="s">
        <v>17</v>
      </c>
      <c r="F12" s="31">
        <v>0</v>
      </c>
      <c r="G12" s="31">
        <v>0</v>
      </c>
      <c r="H12" s="31">
        <v>0</v>
      </c>
      <c r="I12" s="31">
        <v>0</v>
      </c>
      <c r="J12" s="32">
        <v>121566</v>
      </c>
      <c r="K12" s="33">
        <v>8509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130075</v>
      </c>
      <c r="W12" s="38"/>
      <c r="CT12">
        <v>182337</v>
      </c>
      <c r="CU12">
        <v>181785</v>
      </c>
      <c r="CV12" t="s">
        <v>37</v>
      </c>
      <c r="CW12">
        <v>1</v>
      </c>
      <c r="CX12" t="s">
        <v>36</v>
      </c>
      <c r="CY12" t="s">
        <v>36</v>
      </c>
      <c r="CZ12">
        <v>130075</v>
      </c>
      <c r="DA12">
        <v>130075</v>
      </c>
      <c r="DB12">
        <v>130075</v>
      </c>
      <c r="DC12" t="s">
        <v>39</v>
      </c>
      <c r="DD12" t="s">
        <v>40</v>
      </c>
      <c r="DE12" t="s">
        <v>31</v>
      </c>
      <c r="DF12" t="s">
        <v>41</v>
      </c>
      <c r="DG12" t="s">
        <v>32</v>
      </c>
    </row>
    <row r="13" spans="1:111" hidden="1" x14ac:dyDescent="0.3">
      <c r="A13" s="28" t="s">
        <v>49</v>
      </c>
      <c r="B13" s="28" t="s">
        <v>50</v>
      </c>
      <c r="C13" s="29" t="s">
        <v>51</v>
      </c>
      <c r="D13" s="29">
        <v>2023</v>
      </c>
      <c r="E13" s="30" t="s">
        <v>35</v>
      </c>
      <c r="F13" s="31">
        <v>0</v>
      </c>
      <c r="G13" s="31">
        <v>0</v>
      </c>
      <c r="H13" s="31">
        <v>17781</v>
      </c>
      <c r="I13" s="31">
        <v>113823</v>
      </c>
      <c r="J13" s="32">
        <v>0</v>
      </c>
      <c r="K13" s="33">
        <v>11136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142740</v>
      </c>
      <c r="W13" s="38"/>
      <c r="CT13">
        <v>182400</v>
      </c>
      <c r="CU13">
        <v>181785</v>
      </c>
      <c r="CV13" t="s">
        <v>37</v>
      </c>
      <c r="CW13">
        <v>1</v>
      </c>
      <c r="CX13" t="s">
        <v>38</v>
      </c>
      <c r="CY13" t="s">
        <v>36</v>
      </c>
      <c r="CZ13">
        <v>137320</v>
      </c>
      <c r="DA13">
        <v>137320</v>
      </c>
      <c r="DB13">
        <v>142740</v>
      </c>
      <c r="DC13" t="s">
        <v>39</v>
      </c>
      <c r="DD13" t="s">
        <v>40</v>
      </c>
      <c r="DE13" t="s">
        <v>31</v>
      </c>
      <c r="DF13" t="s">
        <v>41</v>
      </c>
      <c r="DG13" t="s">
        <v>32</v>
      </c>
    </row>
    <row r="14" spans="1:111" hidden="1" x14ac:dyDescent="0.3">
      <c r="A14" s="28" t="s">
        <v>52</v>
      </c>
      <c r="B14" s="28" t="s">
        <v>53</v>
      </c>
      <c r="C14" s="29" t="s">
        <v>54</v>
      </c>
      <c r="D14" s="29">
        <v>2023</v>
      </c>
      <c r="E14" s="30" t="s">
        <v>35</v>
      </c>
      <c r="F14" s="31">
        <v>0</v>
      </c>
      <c r="G14" s="31">
        <v>0</v>
      </c>
      <c r="H14" s="31">
        <v>15867</v>
      </c>
      <c r="I14" s="31">
        <v>42146</v>
      </c>
      <c r="J14" s="32">
        <v>1000</v>
      </c>
      <c r="K14" s="33">
        <v>5151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64164</v>
      </c>
      <c r="W14" s="38"/>
      <c r="CT14">
        <v>189769</v>
      </c>
      <c r="CU14">
        <v>181785</v>
      </c>
      <c r="CV14" t="s">
        <v>37</v>
      </c>
      <c r="CW14">
        <v>1</v>
      </c>
      <c r="CX14" t="s">
        <v>38</v>
      </c>
      <c r="CY14" t="s">
        <v>36</v>
      </c>
      <c r="CZ14">
        <v>62157</v>
      </c>
      <c r="DA14">
        <v>62157</v>
      </c>
      <c r="DB14">
        <v>64164</v>
      </c>
      <c r="DC14" t="s">
        <v>39</v>
      </c>
      <c r="DD14" t="s">
        <v>40</v>
      </c>
      <c r="DE14" t="s">
        <v>31</v>
      </c>
      <c r="DF14" t="s">
        <v>41</v>
      </c>
      <c r="DG14" t="s">
        <v>32</v>
      </c>
    </row>
    <row r="15" spans="1:111" hidden="1" x14ac:dyDescent="0.3">
      <c r="A15" s="28" t="s">
        <v>32</v>
      </c>
      <c r="B15" s="28" t="s">
        <v>55</v>
      </c>
      <c r="C15" s="29" t="s">
        <v>56</v>
      </c>
      <c r="D15" s="29">
        <v>2023</v>
      </c>
      <c r="E15" s="30" t="s">
        <v>35</v>
      </c>
      <c r="F15" s="31">
        <v>163050</v>
      </c>
      <c r="G15" s="31">
        <v>0</v>
      </c>
      <c r="H15" s="31">
        <v>43708</v>
      </c>
      <c r="I15" s="31">
        <v>11177</v>
      </c>
      <c r="J15" s="32">
        <v>0</v>
      </c>
      <c r="K15" s="33">
        <v>13087</v>
      </c>
      <c r="L15" s="34" t="s">
        <v>36</v>
      </c>
      <c r="M15" s="35"/>
      <c r="N15" s="35"/>
      <c r="O15" s="35"/>
      <c r="P15" s="35"/>
      <c r="Q15" s="35"/>
      <c r="R15" s="35"/>
      <c r="S15" s="35"/>
      <c r="T15" s="35" t="s">
        <v>36</v>
      </c>
      <c r="U15" s="36">
        <f t="shared" si="0"/>
        <v>0</v>
      </c>
      <c r="V15" s="37">
        <f t="shared" si="1"/>
        <v>231022</v>
      </c>
      <c r="W15" s="38"/>
      <c r="CT15">
        <v>182338</v>
      </c>
      <c r="CU15">
        <v>181785</v>
      </c>
      <c r="CV15" t="s">
        <v>37</v>
      </c>
      <c r="CW15">
        <v>1</v>
      </c>
      <c r="CX15" t="s">
        <v>38</v>
      </c>
      <c r="CY15" t="s">
        <v>36</v>
      </c>
      <c r="CZ15">
        <v>222726</v>
      </c>
      <c r="DA15">
        <v>222726</v>
      </c>
      <c r="DB15">
        <v>231022</v>
      </c>
      <c r="DC15" t="s">
        <v>39</v>
      </c>
      <c r="DD15" t="s">
        <v>40</v>
      </c>
      <c r="DE15" t="s">
        <v>31</v>
      </c>
      <c r="DF15" t="s">
        <v>41</v>
      </c>
      <c r="DG15" t="s">
        <v>32</v>
      </c>
    </row>
    <row r="16" spans="1:111" hidden="1" x14ac:dyDescent="0.3">
      <c r="A16" s="28" t="s">
        <v>57</v>
      </c>
      <c r="B16" s="28" t="s">
        <v>58</v>
      </c>
      <c r="C16" s="29" t="s">
        <v>59</v>
      </c>
      <c r="D16" s="29">
        <v>2023</v>
      </c>
      <c r="E16" s="30" t="s">
        <v>35</v>
      </c>
      <c r="F16" s="31">
        <v>0</v>
      </c>
      <c r="G16" s="31">
        <v>2118564</v>
      </c>
      <c r="H16" s="31">
        <v>186204</v>
      </c>
      <c r="I16" s="31">
        <v>0</v>
      </c>
      <c r="J16" s="32">
        <v>0</v>
      </c>
      <c r="K16" s="33">
        <v>120297</v>
      </c>
      <c r="L16" s="34" t="s">
        <v>145</v>
      </c>
      <c r="M16" s="35">
        <v>0</v>
      </c>
      <c r="N16" s="35">
        <v>6</v>
      </c>
      <c r="O16" s="35">
        <v>133</v>
      </c>
      <c r="P16" s="35">
        <v>40</v>
      </c>
      <c r="Q16" s="35">
        <v>34</v>
      </c>
      <c r="R16" s="35">
        <v>12</v>
      </c>
      <c r="S16" s="35">
        <v>4</v>
      </c>
      <c r="T16" s="35">
        <v>1</v>
      </c>
      <c r="U16" s="36">
        <f t="shared" si="0"/>
        <v>230</v>
      </c>
      <c r="V16" s="37">
        <f t="shared" si="1"/>
        <v>2425065</v>
      </c>
      <c r="W16" s="38"/>
      <c r="CT16">
        <v>186401</v>
      </c>
      <c r="CU16">
        <v>181785</v>
      </c>
      <c r="CV16" t="s">
        <v>37</v>
      </c>
      <c r="CW16">
        <v>1</v>
      </c>
      <c r="CX16" t="s">
        <v>38</v>
      </c>
      <c r="CY16" t="s">
        <v>36</v>
      </c>
      <c r="CZ16">
        <v>2327937</v>
      </c>
      <c r="DA16">
        <v>2327937</v>
      </c>
      <c r="DB16">
        <v>2425065</v>
      </c>
      <c r="DC16" t="s">
        <v>39</v>
      </c>
      <c r="DD16" t="s">
        <v>40</v>
      </c>
      <c r="DE16" t="s">
        <v>31</v>
      </c>
      <c r="DF16" t="s">
        <v>41</v>
      </c>
      <c r="DG16" t="s">
        <v>32</v>
      </c>
    </row>
    <row r="17" spans="1:111" hidden="1" x14ac:dyDescent="0.3">
      <c r="A17" s="28" t="s">
        <v>44</v>
      </c>
      <c r="B17" s="28" t="s">
        <v>60</v>
      </c>
      <c r="C17" s="29" t="s">
        <v>61</v>
      </c>
      <c r="D17" s="29">
        <v>2023</v>
      </c>
      <c r="E17" s="30" t="s">
        <v>35</v>
      </c>
      <c r="F17" s="31">
        <v>0</v>
      </c>
      <c r="G17" s="31">
        <v>32400</v>
      </c>
      <c r="H17" s="31">
        <v>4416</v>
      </c>
      <c r="I17" s="31">
        <v>0</v>
      </c>
      <c r="J17" s="32">
        <v>0</v>
      </c>
      <c r="K17" s="33">
        <v>1905</v>
      </c>
      <c r="L17" s="34" t="s">
        <v>145</v>
      </c>
      <c r="M17" s="35">
        <v>0</v>
      </c>
      <c r="N17" s="35">
        <v>0</v>
      </c>
      <c r="O17" s="35">
        <v>4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6">
        <f t="shared" si="0"/>
        <v>4</v>
      </c>
      <c r="V17" s="37">
        <f t="shared" si="1"/>
        <v>38721</v>
      </c>
      <c r="W17" s="38"/>
      <c r="CT17">
        <v>190321</v>
      </c>
      <c r="CU17">
        <v>181785</v>
      </c>
      <c r="CV17" t="s">
        <v>37</v>
      </c>
      <c r="CW17">
        <v>1</v>
      </c>
      <c r="CX17" t="s">
        <v>38</v>
      </c>
      <c r="CY17" t="s">
        <v>36</v>
      </c>
      <c r="CZ17">
        <v>37185</v>
      </c>
      <c r="DA17">
        <v>37185</v>
      </c>
      <c r="DB17">
        <v>38721</v>
      </c>
      <c r="DC17" t="s">
        <v>39</v>
      </c>
      <c r="DD17" t="s">
        <v>40</v>
      </c>
      <c r="DE17" t="s">
        <v>31</v>
      </c>
      <c r="DF17" t="s">
        <v>41</v>
      </c>
      <c r="DG17" t="s">
        <v>32</v>
      </c>
    </row>
    <row r="18" spans="1:111" x14ac:dyDescent="0.3">
      <c r="A18" s="28" t="s">
        <v>62</v>
      </c>
      <c r="B18" s="28" t="s">
        <v>63</v>
      </c>
      <c r="C18" s="29" t="s">
        <v>64</v>
      </c>
      <c r="D18" s="29">
        <v>2023</v>
      </c>
      <c r="E18" s="30" t="s">
        <v>35</v>
      </c>
      <c r="F18" s="31">
        <v>452645</v>
      </c>
      <c r="G18" s="31">
        <v>0</v>
      </c>
      <c r="H18" s="31">
        <v>72466</v>
      </c>
      <c r="I18" s="31">
        <v>36853</v>
      </c>
      <c r="J18" s="32">
        <v>0</v>
      </c>
      <c r="K18" s="33">
        <v>30347</v>
      </c>
      <c r="L18" s="34" t="s">
        <v>36</v>
      </c>
      <c r="M18" s="35"/>
      <c r="N18" s="35"/>
      <c r="O18" s="35"/>
      <c r="P18" s="35"/>
      <c r="Q18" s="35"/>
      <c r="R18" s="35"/>
      <c r="S18" s="35"/>
      <c r="T18" s="35" t="s">
        <v>36</v>
      </c>
      <c r="U18" s="36">
        <f t="shared" si="0"/>
        <v>0</v>
      </c>
      <c r="V18" s="37">
        <f t="shared" si="1"/>
        <v>592311</v>
      </c>
      <c r="W18" s="38"/>
      <c r="CT18">
        <v>183917</v>
      </c>
      <c r="CU18">
        <v>181785</v>
      </c>
      <c r="CV18" t="s">
        <v>37</v>
      </c>
      <c r="CW18">
        <v>1</v>
      </c>
      <c r="CX18" t="s">
        <v>38</v>
      </c>
      <c r="CY18" t="s">
        <v>36</v>
      </c>
      <c r="CZ18">
        <v>569001</v>
      </c>
      <c r="DA18">
        <v>569001</v>
      </c>
      <c r="DB18">
        <v>592311</v>
      </c>
      <c r="DC18" t="s">
        <v>39</v>
      </c>
      <c r="DD18" t="s">
        <v>40</v>
      </c>
      <c r="DE18" t="s">
        <v>31</v>
      </c>
      <c r="DF18" t="s">
        <v>41</v>
      </c>
      <c r="DG18" t="s">
        <v>32</v>
      </c>
    </row>
    <row r="19" spans="1:111" hidden="1" x14ac:dyDescent="0.3">
      <c r="A19" s="28" t="s">
        <v>32</v>
      </c>
      <c r="B19" s="28" t="s">
        <v>65</v>
      </c>
      <c r="C19" s="29" t="s">
        <v>66</v>
      </c>
      <c r="D19" s="29">
        <v>2023</v>
      </c>
      <c r="E19" s="30" t="s">
        <v>35</v>
      </c>
      <c r="F19" s="31">
        <v>450786</v>
      </c>
      <c r="G19" s="31">
        <v>0</v>
      </c>
      <c r="H19" s="31">
        <v>87789</v>
      </c>
      <c r="I19" s="31">
        <v>13685</v>
      </c>
      <c r="J19" s="32">
        <v>0</v>
      </c>
      <c r="K19" s="33">
        <v>37573</v>
      </c>
      <c r="L19" s="34" t="s">
        <v>36</v>
      </c>
      <c r="M19" s="35"/>
      <c r="N19" s="35"/>
      <c r="O19" s="35"/>
      <c r="P19" s="35"/>
      <c r="Q19" s="35"/>
      <c r="R19" s="35"/>
      <c r="S19" s="35"/>
      <c r="T19" s="35" t="s">
        <v>36</v>
      </c>
      <c r="U19" s="36">
        <f t="shared" si="0"/>
        <v>0</v>
      </c>
      <c r="V19" s="37">
        <f t="shared" si="1"/>
        <v>589833</v>
      </c>
      <c r="W19" s="38"/>
      <c r="CT19">
        <v>188074</v>
      </c>
      <c r="CU19">
        <v>181785</v>
      </c>
      <c r="CV19" t="s">
        <v>37</v>
      </c>
      <c r="CW19">
        <v>1</v>
      </c>
      <c r="CX19" t="s">
        <v>38</v>
      </c>
      <c r="CY19" t="s">
        <v>36</v>
      </c>
      <c r="CZ19">
        <v>567715</v>
      </c>
      <c r="DA19">
        <v>567715</v>
      </c>
      <c r="DB19">
        <v>589833</v>
      </c>
      <c r="DC19" t="s">
        <v>39</v>
      </c>
      <c r="DD19" t="s">
        <v>40</v>
      </c>
      <c r="DE19" t="s">
        <v>31</v>
      </c>
      <c r="DF19" t="s">
        <v>41</v>
      </c>
      <c r="DG19" t="s">
        <v>32</v>
      </c>
    </row>
    <row r="20" spans="1:111" hidden="1" x14ac:dyDescent="0.3">
      <c r="A20" s="28" t="s">
        <v>32</v>
      </c>
      <c r="B20" s="28" t="s">
        <v>67</v>
      </c>
      <c r="C20" s="29" t="s">
        <v>68</v>
      </c>
      <c r="D20" s="29">
        <v>2023</v>
      </c>
      <c r="E20" s="30" t="s">
        <v>69</v>
      </c>
      <c r="F20" s="31">
        <v>135408</v>
      </c>
      <c r="G20" s="31">
        <v>0</v>
      </c>
      <c r="H20" s="31">
        <v>66706</v>
      </c>
      <c r="I20" s="31">
        <v>14336</v>
      </c>
      <c r="J20" s="32">
        <v>0</v>
      </c>
      <c r="K20" s="33">
        <v>14155</v>
      </c>
      <c r="L20" s="34" t="s">
        <v>36</v>
      </c>
      <c r="M20" s="35"/>
      <c r="N20" s="35"/>
      <c r="O20" s="35"/>
      <c r="P20" s="35"/>
      <c r="Q20" s="35"/>
      <c r="R20" s="35"/>
      <c r="S20" s="35"/>
      <c r="T20" s="35" t="s">
        <v>36</v>
      </c>
      <c r="U20" s="36">
        <f t="shared" si="0"/>
        <v>0</v>
      </c>
      <c r="V20" s="37">
        <f t="shared" si="1"/>
        <v>230605</v>
      </c>
      <c r="W20" s="38"/>
      <c r="CT20">
        <v>182339</v>
      </c>
      <c r="CU20">
        <v>181785</v>
      </c>
      <c r="CV20" t="s">
        <v>37</v>
      </c>
      <c r="CW20">
        <v>1</v>
      </c>
      <c r="CX20" t="s">
        <v>36</v>
      </c>
      <c r="CY20" t="s">
        <v>36</v>
      </c>
      <c r="CZ20">
        <v>230605</v>
      </c>
      <c r="DA20">
        <v>230605</v>
      </c>
      <c r="DB20">
        <v>230605</v>
      </c>
      <c r="DC20" t="s">
        <v>39</v>
      </c>
      <c r="DD20" t="s">
        <v>40</v>
      </c>
      <c r="DE20" t="s">
        <v>31</v>
      </c>
      <c r="DF20" t="s">
        <v>41</v>
      </c>
      <c r="DG20" t="s">
        <v>32</v>
      </c>
    </row>
    <row r="21" spans="1:111" hidden="1" x14ac:dyDescent="0.3">
      <c r="A21" s="28" t="s">
        <v>49</v>
      </c>
      <c r="B21" s="28" t="s">
        <v>70</v>
      </c>
      <c r="C21" s="29" t="s">
        <v>71</v>
      </c>
      <c r="D21" s="29">
        <v>2023</v>
      </c>
      <c r="E21" s="30" t="s">
        <v>35</v>
      </c>
      <c r="F21" s="31">
        <v>0</v>
      </c>
      <c r="G21" s="31">
        <v>0</v>
      </c>
      <c r="H21" s="31">
        <v>0</v>
      </c>
      <c r="I21" s="31">
        <v>34825</v>
      </c>
      <c r="J21" s="32">
        <v>0</v>
      </c>
      <c r="K21" s="33">
        <v>2863</v>
      </c>
      <c r="L21" s="34" t="s">
        <v>36</v>
      </c>
      <c r="M21" s="35"/>
      <c r="N21" s="35"/>
      <c r="O21" s="35"/>
      <c r="P21" s="35"/>
      <c r="Q21" s="35"/>
      <c r="R21" s="35"/>
      <c r="S21" s="35"/>
      <c r="T21" s="35" t="s">
        <v>36</v>
      </c>
      <c r="U21" s="36">
        <f t="shared" si="0"/>
        <v>0</v>
      </c>
      <c r="V21" s="37">
        <f t="shared" si="1"/>
        <v>37688</v>
      </c>
      <c r="W21" s="38"/>
      <c r="CT21">
        <v>182411</v>
      </c>
      <c r="CU21">
        <v>181785</v>
      </c>
      <c r="CV21" t="s">
        <v>37</v>
      </c>
      <c r="CW21">
        <v>1</v>
      </c>
      <c r="CX21" t="s">
        <v>38</v>
      </c>
      <c r="CY21" t="s">
        <v>36</v>
      </c>
      <c r="CZ21">
        <v>36030</v>
      </c>
      <c r="DA21">
        <v>36030</v>
      </c>
      <c r="DB21">
        <v>37688</v>
      </c>
      <c r="DC21" t="s">
        <v>39</v>
      </c>
      <c r="DD21" t="s">
        <v>40</v>
      </c>
      <c r="DE21" t="s">
        <v>31</v>
      </c>
      <c r="DF21" t="s">
        <v>41</v>
      </c>
      <c r="DG21" t="s">
        <v>32</v>
      </c>
    </row>
    <row r="22" spans="1:111" x14ac:dyDescent="0.3">
      <c r="A22" s="28" t="s">
        <v>62</v>
      </c>
      <c r="B22" s="28" t="s">
        <v>72</v>
      </c>
      <c r="C22" s="29" t="s">
        <v>73</v>
      </c>
      <c r="D22" s="29">
        <v>2023</v>
      </c>
      <c r="E22" s="30" t="s">
        <v>35</v>
      </c>
      <c r="F22" s="31">
        <v>0</v>
      </c>
      <c r="G22" s="31">
        <v>0</v>
      </c>
      <c r="H22" s="31">
        <v>46427</v>
      </c>
      <c r="I22" s="31">
        <v>351821</v>
      </c>
      <c r="J22" s="32">
        <v>2846</v>
      </c>
      <c r="K22" s="33">
        <v>23696</v>
      </c>
      <c r="L22" s="34" t="s">
        <v>36</v>
      </c>
      <c r="M22" s="35"/>
      <c r="N22" s="35"/>
      <c r="O22" s="35"/>
      <c r="P22" s="35"/>
      <c r="Q22" s="35"/>
      <c r="R22" s="35"/>
      <c r="S22" s="35"/>
      <c r="T22" s="35" t="s">
        <v>36</v>
      </c>
      <c r="U22" s="36">
        <f t="shared" si="0"/>
        <v>0</v>
      </c>
      <c r="V22" s="37">
        <f t="shared" si="1"/>
        <v>424790</v>
      </c>
      <c r="W22" s="38"/>
      <c r="CT22">
        <v>183918</v>
      </c>
      <c r="CU22">
        <v>181785</v>
      </c>
      <c r="CV22" t="s">
        <v>37</v>
      </c>
      <c r="CW22">
        <v>1</v>
      </c>
      <c r="CX22" t="s">
        <v>38</v>
      </c>
      <c r="CY22" t="s">
        <v>36</v>
      </c>
      <c r="CZ22">
        <v>408037</v>
      </c>
      <c r="DA22">
        <v>408037</v>
      </c>
      <c r="DB22">
        <v>424790</v>
      </c>
      <c r="DC22" t="s">
        <v>39</v>
      </c>
      <c r="DD22" t="s">
        <v>40</v>
      </c>
      <c r="DE22" t="s">
        <v>31</v>
      </c>
      <c r="DF22" t="s">
        <v>41</v>
      </c>
      <c r="DG22" t="s">
        <v>32</v>
      </c>
    </row>
    <row r="23" spans="1:111" hidden="1" x14ac:dyDescent="0.3">
      <c r="A23" s="28" t="s">
        <v>57</v>
      </c>
      <c r="B23" s="28" t="s">
        <v>74</v>
      </c>
      <c r="C23" s="29" t="s">
        <v>75</v>
      </c>
      <c r="D23" s="29">
        <v>2023</v>
      </c>
      <c r="E23" s="30" t="s">
        <v>35</v>
      </c>
      <c r="F23" s="31">
        <v>0</v>
      </c>
      <c r="G23" s="31">
        <v>41640</v>
      </c>
      <c r="H23" s="31">
        <v>5748</v>
      </c>
      <c r="I23" s="31">
        <v>0</v>
      </c>
      <c r="J23" s="32">
        <v>0</v>
      </c>
      <c r="K23" s="33">
        <v>2446</v>
      </c>
      <c r="L23" s="34" t="s">
        <v>145</v>
      </c>
      <c r="M23" s="35">
        <v>0</v>
      </c>
      <c r="N23" s="35">
        <v>0</v>
      </c>
      <c r="O23" s="35">
        <v>5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6">
        <f t="shared" si="0"/>
        <v>5</v>
      </c>
      <c r="V23" s="37">
        <f t="shared" si="1"/>
        <v>49834</v>
      </c>
      <c r="W23" s="38"/>
      <c r="CT23">
        <v>186400</v>
      </c>
      <c r="CU23">
        <v>181785</v>
      </c>
      <c r="CV23" t="s">
        <v>37</v>
      </c>
      <c r="CW23">
        <v>1</v>
      </c>
      <c r="CX23" t="s">
        <v>38</v>
      </c>
      <c r="CY23" t="s">
        <v>36</v>
      </c>
      <c r="CZ23">
        <v>47854</v>
      </c>
      <c r="DA23">
        <v>47854</v>
      </c>
      <c r="DB23">
        <v>49834</v>
      </c>
      <c r="DC23" t="s">
        <v>39</v>
      </c>
      <c r="DD23" t="s">
        <v>40</v>
      </c>
      <c r="DE23" t="s">
        <v>31</v>
      </c>
      <c r="DF23" t="s">
        <v>41</v>
      </c>
      <c r="DG23" t="s">
        <v>32</v>
      </c>
    </row>
    <row r="24" spans="1:111" hidden="1" x14ac:dyDescent="0.3">
      <c r="A24" s="28" t="s">
        <v>32</v>
      </c>
      <c r="B24" s="28" t="s">
        <v>76</v>
      </c>
      <c r="C24" s="29" t="s">
        <v>77</v>
      </c>
      <c r="D24" s="29">
        <v>2023</v>
      </c>
      <c r="E24" s="30" t="s">
        <v>35</v>
      </c>
      <c r="F24" s="31">
        <v>503673</v>
      </c>
      <c r="G24" s="31">
        <v>0</v>
      </c>
      <c r="H24" s="31">
        <v>109410</v>
      </c>
      <c r="I24" s="31">
        <v>63723</v>
      </c>
      <c r="J24" s="32">
        <v>0</v>
      </c>
      <c r="K24" s="33">
        <v>57589</v>
      </c>
      <c r="L24" s="34" t="s">
        <v>36</v>
      </c>
      <c r="M24" s="35"/>
      <c r="N24" s="35"/>
      <c r="O24" s="35"/>
      <c r="P24" s="35"/>
      <c r="Q24" s="35"/>
      <c r="R24" s="35"/>
      <c r="S24" s="35"/>
      <c r="T24" s="35" t="s">
        <v>36</v>
      </c>
      <c r="U24" s="36">
        <f t="shared" si="0"/>
        <v>0</v>
      </c>
      <c r="V24" s="37">
        <f t="shared" si="1"/>
        <v>734395</v>
      </c>
      <c r="W24" s="38"/>
      <c r="CT24">
        <v>182334</v>
      </c>
      <c r="CU24">
        <v>181785</v>
      </c>
      <c r="CV24" t="s">
        <v>37</v>
      </c>
      <c r="CW24">
        <v>1</v>
      </c>
      <c r="CX24" t="s">
        <v>38</v>
      </c>
      <c r="CY24" t="s">
        <v>36</v>
      </c>
      <c r="CZ24">
        <v>707377</v>
      </c>
      <c r="DA24">
        <v>707377</v>
      </c>
      <c r="DB24">
        <v>734395</v>
      </c>
      <c r="DC24" t="s">
        <v>39</v>
      </c>
      <c r="DD24" t="s">
        <v>40</v>
      </c>
      <c r="DE24" t="s">
        <v>31</v>
      </c>
      <c r="DF24" t="s">
        <v>41</v>
      </c>
      <c r="DG24" t="s">
        <v>32</v>
      </c>
    </row>
    <row r="25" spans="1:111" hidden="1" x14ac:dyDescent="0.3">
      <c r="A25" s="28" t="s">
        <v>78</v>
      </c>
      <c r="B25" s="28" t="s">
        <v>79</v>
      </c>
      <c r="C25" s="29" t="s">
        <v>80</v>
      </c>
      <c r="D25" s="29">
        <v>2023</v>
      </c>
      <c r="E25" s="30" t="s">
        <v>81</v>
      </c>
      <c r="F25" s="31">
        <v>0</v>
      </c>
      <c r="G25" s="31">
        <v>0</v>
      </c>
      <c r="H25" s="31">
        <v>463110</v>
      </c>
      <c r="I25" s="31">
        <v>0</v>
      </c>
      <c r="J25" s="32">
        <v>0</v>
      </c>
      <c r="K25" s="33">
        <v>46306</v>
      </c>
      <c r="L25" s="34" t="s">
        <v>36</v>
      </c>
      <c r="M25" s="35"/>
      <c r="N25" s="35"/>
      <c r="O25" s="35"/>
      <c r="P25" s="35"/>
      <c r="Q25" s="35"/>
      <c r="R25" s="35"/>
      <c r="S25" s="35"/>
      <c r="T25" s="35" t="s">
        <v>36</v>
      </c>
      <c r="U25" s="36">
        <f t="shared" si="0"/>
        <v>0</v>
      </c>
      <c r="V25" s="37">
        <f t="shared" si="1"/>
        <v>509416</v>
      </c>
      <c r="W25" s="38" t="s">
        <v>146</v>
      </c>
      <c r="CT25">
        <v>190129</v>
      </c>
      <c r="CU25">
        <v>181785</v>
      </c>
      <c r="CV25" t="s">
        <v>37</v>
      </c>
      <c r="CW25">
        <v>1</v>
      </c>
      <c r="CY25" t="s">
        <v>36</v>
      </c>
      <c r="CZ25">
        <v>299656</v>
      </c>
      <c r="DA25">
        <v>299656</v>
      </c>
      <c r="DB25">
        <v>299656</v>
      </c>
      <c r="DC25" t="s">
        <v>39</v>
      </c>
      <c r="DD25" t="s">
        <v>40</v>
      </c>
      <c r="DE25" t="s">
        <v>31</v>
      </c>
      <c r="DF25" t="s">
        <v>41</v>
      </c>
      <c r="DG25" t="s">
        <v>32</v>
      </c>
    </row>
    <row r="26" spans="1:111" hidden="1" x14ac:dyDescent="0.3">
      <c r="A26" s="28" t="s">
        <v>57</v>
      </c>
      <c r="B26" s="28" t="s">
        <v>82</v>
      </c>
      <c r="C26" s="29" t="s">
        <v>83</v>
      </c>
      <c r="D26" s="29">
        <v>2023</v>
      </c>
      <c r="E26" s="30" t="s">
        <v>35</v>
      </c>
      <c r="F26" s="31">
        <v>0</v>
      </c>
      <c r="G26" s="31">
        <v>144264</v>
      </c>
      <c r="H26" s="31">
        <v>28889</v>
      </c>
      <c r="I26" s="31">
        <v>0</v>
      </c>
      <c r="J26" s="32">
        <v>0</v>
      </c>
      <c r="K26" s="33">
        <v>9565</v>
      </c>
      <c r="L26" s="34" t="s">
        <v>84</v>
      </c>
      <c r="M26" s="35">
        <v>0</v>
      </c>
      <c r="N26" s="35">
        <v>0</v>
      </c>
      <c r="O26" s="35">
        <v>0</v>
      </c>
      <c r="P26" s="35">
        <v>3</v>
      </c>
      <c r="Q26" s="35">
        <v>6</v>
      </c>
      <c r="R26" s="35">
        <v>1</v>
      </c>
      <c r="S26" s="35">
        <v>0</v>
      </c>
      <c r="T26" s="35">
        <v>0</v>
      </c>
      <c r="U26" s="36">
        <f t="shared" si="0"/>
        <v>10</v>
      </c>
      <c r="V26" s="37">
        <f t="shared" si="1"/>
        <v>182718</v>
      </c>
      <c r="W26" s="38"/>
      <c r="CT26">
        <v>186397</v>
      </c>
      <c r="CU26">
        <v>181785</v>
      </c>
      <c r="CV26" t="s">
        <v>37</v>
      </c>
      <c r="CW26">
        <v>1</v>
      </c>
      <c r="CX26" t="s">
        <v>38</v>
      </c>
      <c r="CY26" t="s">
        <v>36</v>
      </c>
      <c r="CZ26">
        <v>176886</v>
      </c>
      <c r="DA26">
        <v>176886</v>
      </c>
      <c r="DB26">
        <v>182718</v>
      </c>
      <c r="DC26" t="s">
        <v>39</v>
      </c>
      <c r="DD26" t="s">
        <v>40</v>
      </c>
      <c r="DE26" t="s">
        <v>31</v>
      </c>
      <c r="DF26" t="s">
        <v>41</v>
      </c>
      <c r="DG26" t="s">
        <v>32</v>
      </c>
    </row>
    <row r="27" spans="1:111" x14ac:dyDescent="0.3">
      <c r="A27" s="28" t="s">
        <v>62</v>
      </c>
      <c r="B27" s="28" t="s">
        <v>85</v>
      </c>
      <c r="C27" s="29" t="s">
        <v>86</v>
      </c>
      <c r="D27" s="29">
        <v>2023</v>
      </c>
      <c r="E27" s="30" t="s">
        <v>35</v>
      </c>
      <c r="F27" s="31">
        <v>121539</v>
      </c>
      <c r="G27" s="31">
        <v>0</v>
      </c>
      <c r="H27" s="31">
        <v>12588</v>
      </c>
      <c r="I27" s="31">
        <v>13739</v>
      </c>
      <c r="J27" s="32">
        <v>0</v>
      </c>
      <c r="K27" s="33">
        <v>7980</v>
      </c>
      <c r="L27" s="34" t="s">
        <v>36</v>
      </c>
      <c r="M27" s="35"/>
      <c r="N27" s="35"/>
      <c r="O27" s="35"/>
      <c r="P27" s="35"/>
      <c r="Q27" s="35"/>
      <c r="R27" s="35"/>
      <c r="S27" s="35"/>
      <c r="T27" s="35" t="s">
        <v>36</v>
      </c>
      <c r="U27" s="36">
        <f t="shared" si="0"/>
        <v>0</v>
      </c>
      <c r="V27" s="37">
        <f t="shared" si="1"/>
        <v>155846</v>
      </c>
      <c r="W27" s="38"/>
      <c r="CT27">
        <v>183916</v>
      </c>
      <c r="CU27">
        <v>181785</v>
      </c>
      <c r="CV27" t="s">
        <v>37</v>
      </c>
      <c r="CW27">
        <v>1</v>
      </c>
      <c r="CX27" t="s">
        <v>38</v>
      </c>
      <c r="CY27" t="s">
        <v>36</v>
      </c>
      <c r="CZ27">
        <v>149404</v>
      </c>
      <c r="DA27">
        <v>149404</v>
      </c>
      <c r="DB27">
        <v>155846</v>
      </c>
      <c r="DC27" t="s">
        <v>39</v>
      </c>
      <c r="DD27" t="s">
        <v>40</v>
      </c>
      <c r="DE27" t="s">
        <v>31</v>
      </c>
      <c r="DF27" t="s">
        <v>41</v>
      </c>
      <c r="DG27" t="s">
        <v>32</v>
      </c>
    </row>
    <row r="28" spans="1:111" hidden="1" x14ac:dyDescent="0.3">
      <c r="A28" s="28" t="s">
        <v>87</v>
      </c>
      <c r="B28" s="28" t="s">
        <v>88</v>
      </c>
      <c r="C28" s="29" t="s">
        <v>89</v>
      </c>
      <c r="D28" s="29">
        <v>2023</v>
      </c>
      <c r="E28" s="30" t="s">
        <v>35</v>
      </c>
      <c r="F28" s="31">
        <v>15735</v>
      </c>
      <c r="G28" s="31">
        <v>0</v>
      </c>
      <c r="H28" s="31">
        <v>28042</v>
      </c>
      <c r="I28" s="31">
        <v>36735</v>
      </c>
      <c r="J28" s="32">
        <v>0</v>
      </c>
      <c r="K28" s="33">
        <v>7118</v>
      </c>
      <c r="L28" s="34" t="s">
        <v>36</v>
      </c>
      <c r="M28" s="35"/>
      <c r="N28" s="35"/>
      <c r="O28" s="35"/>
      <c r="P28" s="35"/>
      <c r="Q28" s="35"/>
      <c r="R28" s="35"/>
      <c r="S28" s="35"/>
      <c r="T28" s="35" t="s">
        <v>36</v>
      </c>
      <c r="U28" s="36">
        <f t="shared" si="0"/>
        <v>0</v>
      </c>
      <c r="V28" s="37">
        <f t="shared" si="1"/>
        <v>87630</v>
      </c>
      <c r="W28" s="38"/>
      <c r="CT28">
        <v>188968</v>
      </c>
      <c r="CU28">
        <v>181785</v>
      </c>
      <c r="CV28" t="s">
        <v>37</v>
      </c>
      <c r="CW28">
        <v>1</v>
      </c>
      <c r="CX28" t="s">
        <v>38</v>
      </c>
      <c r="CY28" t="s">
        <v>36</v>
      </c>
      <c r="CZ28">
        <v>85132</v>
      </c>
      <c r="DA28">
        <v>85132</v>
      </c>
      <c r="DB28">
        <v>87630</v>
      </c>
      <c r="DC28" t="s">
        <v>39</v>
      </c>
      <c r="DD28" t="s">
        <v>40</v>
      </c>
      <c r="DE28" t="s">
        <v>31</v>
      </c>
      <c r="DF28" t="s">
        <v>41</v>
      </c>
      <c r="DG28" t="s">
        <v>32</v>
      </c>
    </row>
    <row r="29" spans="1:111" hidden="1" x14ac:dyDescent="0.3">
      <c r="A29" s="28" t="s">
        <v>52</v>
      </c>
      <c r="B29" s="28" t="s">
        <v>90</v>
      </c>
      <c r="C29" s="29" t="s">
        <v>91</v>
      </c>
      <c r="D29" s="29">
        <v>2023</v>
      </c>
      <c r="E29" s="30" t="s">
        <v>35</v>
      </c>
      <c r="F29" s="31">
        <v>184878</v>
      </c>
      <c r="G29" s="31">
        <v>0</v>
      </c>
      <c r="H29" s="31">
        <v>49783</v>
      </c>
      <c r="I29" s="31">
        <v>20134</v>
      </c>
      <c r="J29" s="32">
        <v>500</v>
      </c>
      <c r="K29" s="33">
        <v>21883</v>
      </c>
      <c r="L29" s="34" t="s">
        <v>36</v>
      </c>
      <c r="M29" s="35"/>
      <c r="N29" s="35"/>
      <c r="O29" s="35"/>
      <c r="P29" s="35"/>
      <c r="Q29" s="35"/>
      <c r="R29" s="35"/>
      <c r="S29" s="35"/>
      <c r="T29" s="35" t="s">
        <v>36</v>
      </c>
      <c r="U29" s="36">
        <f t="shared" si="0"/>
        <v>0</v>
      </c>
      <c r="V29" s="37">
        <f t="shared" si="1"/>
        <v>277178</v>
      </c>
      <c r="W29" s="38"/>
      <c r="CT29">
        <v>189768</v>
      </c>
      <c r="CU29">
        <v>181785</v>
      </c>
      <c r="CV29" t="s">
        <v>37</v>
      </c>
      <c r="CW29">
        <v>1</v>
      </c>
      <c r="CX29" t="s">
        <v>38</v>
      </c>
      <c r="CY29" t="s">
        <v>36</v>
      </c>
      <c r="CZ29">
        <v>267415</v>
      </c>
      <c r="DA29">
        <v>267415</v>
      </c>
      <c r="DB29">
        <v>277178</v>
      </c>
      <c r="DC29" t="s">
        <v>39</v>
      </c>
      <c r="DD29" t="s">
        <v>40</v>
      </c>
      <c r="DE29" t="s">
        <v>31</v>
      </c>
      <c r="DF29" t="s">
        <v>41</v>
      </c>
      <c r="DG29" t="s">
        <v>32</v>
      </c>
    </row>
    <row r="30" spans="1:111" hidden="1" x14ac:dyDescent="0.3">
      <c r="A30" s="28" t="s">
        <v>57</v>
      </c>
      <c r="B30" s="28" t="s">
        <v>92</v>
      </c>
      <c r="C30" s="29" t="s">
        <v>93</v>
      </c>
      <c r="D30" s="29">
        <v>2023</v>
      </c>
      <c r="E30" s="30" t="s">
        <v>35</v>
      </c>
      <c r="F30" s="31">
        <v>0</v>
      </c>
      <c r="G30" s="31">
        <v>174600</v>
      </c>
      <c r="H30" s="31">
        <v>40131</v>
      </c>
      <c r="I30" s="31">
        <v>0</v>
      </c>
      <c r="J30" s="32">
        <v>0</v>
      </c>
      <c r="K30" s="33">
        <v>12079</v>
      </c>
      <c r="L30" s="34" t="s">
        <v>84</v>
      </c>
      <c r="M30" s="35">
        <v>0</v>
      </c>
      <c r="N30" s="35">
        <v>0</v>
      </c>
      <c r="O30" s="35">
        <v>1</v>
      </c>
      <c r="P30" s="35">
        <v>1</v>
      </c>
      <c r="Q30" s="35">
        <v>10</v>
      </c>
      <c r="R30" s="35">
        <v>0</v>
      </c>
      <c r="S30" s="35">
        <v>0</v>
      </c>
      <c r="T30" s="35">
        <v>0</v>
      </c>
      <c r="U30" s="36">
        <f t="shared" si="0"/>
        <v>12</v>
      </c>
      <c r="V30" s="37">
        <f t="shared" si="1"/>
        <v>226810</v>
      </c>
      <c r="W30" s="38"/>
      <c r="CT30">
        <v>186398</v>
      </c>
      <c r="CU30">
        <v>181785</v>
      </c>
      <c r="CV30" t="s">
        <v>37</v>
      </c>
      <c r="CW30">
        <v>1</v>
      </c>
      <c r="CX30" t="s">
        <v>38</v>
      </c>
      <c r="CY30" t="s">
        <v>36</v>
      </c>
      <c r="CZ30">
        <v>219826</v>
      </c>
      <c r="DA30">
        <v>219826</v>
      </c>
      <c r="DB30">
        <v>226810</v>
      </c>
      <c r="DC30" t="s">
        <v>39</v>
      </c>
      <c r="DD30" t="s">
        <v>40</v>
      </c>
      <c r="DE30" t="s">
        <v>31</v>
      </c>
      <c r="DF30" t="s">
        <v>41</v>
      </c>
      <c r="DG30" t="s">
        <v>32</v>
      </c>
    </row>
    <row r="31" spans="1:111" hidden="1" x14ac:dyDescent="0.3">
      <c r="A31" s="28" t="s">
        <v>94</v>
      </c>
      <c r="B31" s="28" t="s">
        <v>95</v>
      </c>
      <c r="C31" s="29" t="s">
        <v>96</v>
      </c>
      <c r="D31" s="29">
        <v>2023</v>
      </c>
      <c r="E31" s="30" t="s">
        <v>35</v>
      </c>
      <c r="F31" s="31">
        <v>0</v>
      </c>
      <c r="G31" s="31">
        <v>92124</v>
      </c>
      <c r="H31" s="31">
        <v>28654</v>
      </c>
      <c r="I31" s="31">
        <v>0</v>
      </c>
      <c r="J31" s="32">
        <v>0</v>
      </c>
      <c r="K31" s="33">
        <v>8664</v>
      </c>
      <c r="L31" s="34" t="s">
        <v>84</v>
      </c>
      <c r="M31" s="35">
        <v>0</v>
      </c>
      <c r="N31" s="35">
        <v>0</v>
      </c>
      <c r="O31" s="35">
        <v>0</v>
      </c>
      <c r="P31" s="35">
        <v>4</v>
      </c>
      <c r="Q31" s="35">
        <v>3</v>
      </c>
      <c r="R31" s="35">
        <v>0</v>
      </c>
      <c r="S31" s="35">
        <v>0</v>
      </c>
      <c r="T31" s="35">
        <v>0</v>
      </c>
      <c r="U31" s="36">
        <f t="shared" si="0"/>
        <v>7</v>
      </c>
      <c r="V31" s="37">
        <f t="shared" si="1"/>
        <v>129442</v>
      </c>
      <c r="W31" s="38"/>
      <c r="CT31">
        <v>186153</v>
      </c>
      <c r="CU31">
        <v>181785</v>
      </c>
      <c r="CV31" t="s">
        <v>37</v>
      </c>
      <c r="CW31">
        <v>1</v>
      </c>
      <c r="CX31" t="s">
        <v>97</v>
      </c>
      <c r="CY31" t="s">
        <v>36</v>
      </c>
      <c r="CZ31">
        <v>125626</v>
      </c>
      <c r="DA31">
        <v>125626</v>
      </c>
      <c r="DB31">
        <v>129442</v>
      </c>
      <c r="DC31" t="s">
        <v>39</v>
      </c>
      <c r="DD31" t="s">
        <v>40</v>
      </c>
      <c r="DE31" t="s">
        <v>31</v>
      </c>
      <c r="DF31" t="s">
        <v>41</v>
      </c>
      <c r="DG31" t="s">
        <v>32</v>
      </c>
    </row>
    <row r="32" spans="1:111" hidden="1" x14ac:dyDescent="0.3">
      <c r="A32" s="28" t="s">
        <v>57</v>
      </c>
      <c r="B32" s="28" t="s">
        <v>98</v>
      </c>
      <c r="C32" s="29" t="s">
        <v>99</v>
      </c>
      <c r="D32" s="29">
        <v>2023</v>
      </c>
      <c r="E32" s="30" t="s">
        <v>35</v>
      </c>
      <c r="F32" s="31">
        <v>0</v>
      </c>
      <c r="G32" s="31">
        <v>46080</v>
      </c>
      <c r="H32" s="31">
        <v>12978</v>
      </c>
      <c r="I32" s="31">
        <v>0</v>
      </c>
      <c r="J32" s="32">
        <v>0</v>
      </c>
      <c r="K32" s="33">
        <v>3277</v>
      </c>
      <c r="L32" s="34" t="s">
        <v>84</v>
      </c>
      <c r="M32" s="35">
        <v>0</v>
      </c>
      <c r="N32" s="35">
        <v>0</v>
      </c>
      <c r="O32" s="35">
        <v>0</v>
      </c>
      <c r="P32" s="35">
        <v>4</v>
      </c>
      <c r="Q32" s="35">
        <v>0</v>
      </c>
      <c r="R32" s="35">
        <v>0</v>
      </c>
      <c r="S32" s="35">
        <v>0</v>
      </c>
      <c r="T32" s="35">
        <v>0</v>
      </c>
      <c r="U32" s="36">
        <f t="shared" si="0"/>
        <v>4</v>
      </c>
      <c r="V32" s="37">
        <f t="shared" si="1"/>
        <v>62335</v>
      </c>
      <c r="W32" s="38"/>
      <c r="CT32">
        <v>186393</v>
      </c>
      <c r="CU32">
        <v>181785</v>
      </c>
      <c r="CV32" t="s">
        <v>37</v>
      </c>
      <c r="CW32">
        <v>1</v>
      </c>
      <c r="CX32" t="s">
        <v>97</v>
      </c>
      <c r="CY32" t="s">
        <v>36</v>
      </c>
      <c r="CZ32">
        <v>60319</v>
      </c>
      <c r="DA32">
        <v>60319</v>
      </c>
      <c r="DB32">
        <v>62335</v>
      </c>
      <c r="DC32" t="s">
        <v>39</v>
      </c>
      <c r="DD32" t="s">
        <v>40</v>
      </c>
      <c r="DE32" t="s">
        <v>31</v>
      </c>
      <c r="DF32" t="s">
        <v>41</v>
      </c>
      <c r="DG32" t="s">
        <v>32</v>
      </c>
    </row>
    <row r="33" spans="1:111" hidden="1" x14ac:dyDescent="0.3">
      <c r="A33" s="28" t="s">
        <v>32</v>
      </c>
      <c r="B33" s="28" t="s">
        <v>100</v>
      </c>
      <c r="C33" s="29" t="s">
        <v>101</v>
      </c>
      <c r="D33" s="29">
        <v>2023</v>
      </c>
      <c r="E33" s="30" t="s">
        <v>35</v>
      </c>
      <c r="F33" s="31">
        <v>331938</v>
      </c>
      <c r="G33" s="31">
        <v>0</v>
      </c>
      <c r="H33" s="31">
        <v>101600</v>
      </c>
      <c r="I33" s="31">
        <v>38921</v>
      </c>
      <c r="J33" s="32">
        <v>0</v>
      </c>
      <c r="K33" s="33">
        <v>40555</v>
      </c>
      <c r="L33" s="34" t="s">
        <v>36</v>
      </c>
      <c r="M33" s="35"/>
      <c r="N33" s="35"/>
      <c r="O33" s="35"/>
      <c r="P33" s="35"/>
      <c r="Q33" s="35"/>
      <c r="R33" s="35"/>
      <c r="S33" s="35"/>
      <c r="T33" s="35" t="s">
        <v>36</v>
      </c>
      <c r="U33" s="36">
        <f t="shared" si="0"/>
        <v>0</v>
      </c>
      <c r="V33" s="37">
        <f t="shared" si="1"/>
        <v>513014</v>
      </c>
      <c r="W33" s="38"/>
      <c r="CT33">
        <v>182335</v>
      </c>
      <c r="CU33">
        <v>181785</v>
      </c>
      <c r="CV33" t="s">
        <v>37</v>
      </c>
      <c r="CW33">
        <v>1</v>
      </c>
      <c r="CX33" t="s">
        <v>38</v>
      </c>
      <c r="CY33" t="s">
        <v>36</v>
      </c>
      <c r="CZ33">
        <v>495354</v>
      </c>
      <c r="DA33">
        <v>495354</v>
      </c>
      <c r="DB33">
        <v>513014</v>
      </c>
      <c r="DC33" t="s">
        <v>39</v>
      </c>
      <c r="DD33" t="s">
        <v>40</v>
      </c>
      <c r="DE33" t="s">
        <v>31</v>
      </c>
      <c r="DF33" t="s">
        <v>41</v>
      </c>
      <c r="DG33" t="s">
        <v>32</v>
      </c>
    </row>
    <row r="34" spans="1:111" hidden="1" x14ac:dyDescent="0.3">
      <c r="A34" s="28" t="s">
        <v>57</v>
      </c>
      <c r="B34" s="28" t="s">
        <v>102</v>
      </c>
      <c r="C34" s="29" t="s">
        <v>103</v>
      </c>
      <c r="D34" s="29">
        <v>2023</v>
      </c>
      <c r="E34" s="30" t="s">
        <v>35</v>
      </c>
      <c r="F34" s="31">
        <v>0</v>
      </c>
      <c r="G34" s="31">
        <v>107520</v>
      </c>
      <c r="H34" s="31">
        <v>27202</v>
      </c>
      <c r="I34" s="31">
        <v>0</v>
      </c>
      <c r="J34" s="32">
        <v>0</v>
      </c>
      <c r="K34" s="33">
        <v>7999</v>
      </c>
      <c r="L34" s="34" t="s">
        <v>84</v>
      </c>
      <c r="M34" s="35">
        <v>0</v>
      </c>
      <c r="N34" s="35">
        <v>0</v>
      </c>
      <c r="O34" s="35">
        <v>10</v>
      </c>
      <c r="P34" s="35">
        <v>1</v>
      </c>
      <c r="Q34" s="35">
        <v>0</v>
      </c>
      <c r="R34" s="35">
        <v>0</v>
      </c>
      <c r="S34" s="35">
        <v>0</v>
      </c>
      <c r="T34" s="35">
        <v>0</v>
      </c>
      <c r="U34" s="36">
        <f t="shared" si="0"/>
        <v>11</v>
      </c>
      <c r="V34" s="37">
        <f t="shared" si="1"/>
        <v>142721</v>
      </c>
      <c r="W34" s="38"/>
      <c r="CT34">
        <v>186395</v>
      </c>
      <c r="CU34">
        <v>181785</v>
      </c>
      <c r="CV34" t="s">
        <v>37</v>
      </c>
      <c r="CW34">
        <v>1</v>
      </c>
      <c r="CX34" t="s">
        <v>38</v>
      </c>
      <c r="CY34" t="s">
        <v>36</v>
      </c>
      <c r="CZ34">
        <v>137417</v>
      </c>
      <c r="DA34">
        <v>137417</v>
      </c>
      <c r="DB34">
        <v>142721</v>
      </c>
      <c r="DC34" t="s">
        <v>39</v>
      </c>
      <c r="DD34" t="s">
        <v>40</v>
      </c>
      <c r="DE34" t="s">
        <v>31</v>
      </c>
      <c r="DF34" t="s">
        <v>41</v>
      </c>
      <c r="DG34" t="s">
        <v>32</v>
      </c>
    </row>
    <row r="35" spans="1:111" hidden="1" x14ac:dyDescent="0.3">
      <c r="A35" s="28" t="s">
        <v>104</v>
      </c>
      <c r="B35" s="28" t="s">
        <v>105</v>
      </c>
      <c r="C35" s="29" t="s">
        <v>106</v>
      </c>
      <c r="D35" s="29">
        <v>2023</v>
      </c>
      <c r="E35" s="30" t="s">
        <v>81</v>
      </c>
      <c r="F35" s="31">
        <v>0</v>
      </c>
      <c r="G35" s="31">
        <v>0</v>
      </c>
      <c r="H35" s="31">
        <v>86207</v>
      </c>
      <c r="I35" s="31">
        <v>0</v>
      </c>
      <c r="J35" s="32">
        <v>0</v>
      </c>
      <c r="K35" s="33">
        <v>8618</v>
      </c>
      <c r="L35" s="34" t="s">
        <v>36</v>
      </c>
      <c r="M35" s="35"/>
      <c r="N35" s="35"/>
      <c r="O35" s="35"/>
      <c r="P35" s="35"/>
      <c r="Q35" s="35"/>
      <c r="R35" s="35"/>
      <c r="S35" s="35"/>
      <c r="T35" s="35" t="s">
        <v>36</v>
      </c>
      <c r="U35" s="36">
        <f t="shared" si="0"/>
        <v>0</v>
      </c>
      <c r="V35" s="37">
        <f t="shared" si="1"/>
        <v>94825</v>
      </c>
      <c r="W35" s="38"/>
      <c r="CT35">
        <v>185985</v>
      </c>
      <c r="CU35">
        <v>181785</v>
      </c>
      <c r="CV35" t="s">
        <v>37</v>
      </c>
      <c r="CW35">
        <v>1</v>
      </c>
      <c r="CY35" t="s">
        <v>36</v>
      </c>
      <c r="CZ35">
        <v>94825</v>
      </c>
      <c r="DA35">
        <v>94825</v>
      </c>
      <c r="DB35">
        <v>94825</v>
      </c>
      <c r="DC35" t="s">
        <v>39</v>
      </c>
      <c r="DD35" t="s">
        <v>40</v>
      </c>
      <c r="DE35" t="s">
        <v>31</v>
      </c>
      <c r="DF35" t="s">
        <v>41</v>
      </c>
      <c r="DG35" t="s">
        <v>32</v>
      </c>
    </row>
    <row r="36" spans="1:111" hidden="1" x14ac:dyDescent="0.3">
      <c r="A36" s="28" t="s">
        <v>94</v>
      </c>
      <c r="B36" s="28" t="s">
        <v>107</v>
      </c>
      <c r="C36" s="29" t="s">
        <v>108</v>
      </c>
      <c r="D36" s="29">
        <v>2023</v>
      </c>
      <c r="E36" s="30" t="s">
        <v>109</v>
      </c>
      <c r="F36" s="31">
        <v>0</v>
      </c>
      <c r="G36" s="31">
        <v>118992</v>
      </c>
      <c r="H36" s="31">
        <v>182815</v>
      </c>
      <c r="I36" s="31">
        <v>215000</v>
      </c>
      <c r="J36" s="32">
        <v>0</v>
      </c>
      <c r="K36" s="33">
        <v>49747</v>
      </c>
      <c r="L36" s="34" t="s">
        <v>84</v>
      </c>
      <c r="M36" s="35">
        <v>0</v>
      </c>
      <c r="N36" s="35">
        <v>0</v>
      </c>
      <c r="O36" s="35">
        <v>0</v>
      </c>
      <c r="P36" s="35">
        <v>5</v>
      </c>
      <c r="Q36" s="35">
        <v>4</v>
      </c>
      <c r="R36" s="35">
        <v>0</v>
      </c>
      <c r="S36" s="35">
        <v>0</v>
      </c>
      <c r="T36" s="35">
        <v>0</v>
      </c>
      <c r="U36" s="36">
        <f t="shared" si="0"/>
        <v>9</v>
      </c>
      <c r="V36" s="37">
        <f t="shared" si="1"/>
        <v>566554</v>
      </c>
      <c r="W36" s="38"/>
      <c r="CT36">
        <v>186152</v>
      </c>
      <c r="CU36">
        <v>181785</v>
      </c>
      <c r="CV36" t="s">
        <v>37</v>
      </c>
      <c r="CW36">
        <v>1</v>
      </c>
      <c r="CX36" t="s">
        <v>36</v>
      </c>
      <c r="CY36" t="s">
        <v>36</v>
      </c>
      <c r="CZ36">
        <v>561634</v>
      </c>
      <c r="DA36">
        <v>561634</v>
      </c>
      <c r="DB36">
        <v>566554</v>
      </c>
      <c r="DC36" t="s">
        <v>39</v>
      </c>
      <c r="DD36" t="s">
        <v>40</v>
      </c>
      <c r="DE36" t="s">
        <v>31</v>
      </c>
      <c r="DF36" t="s">
        <v>41</v>
      </c>
      <c r="DG36" t="s">
        <v>32</v>
      </c>
    </row>
    <row r="37" spans="1:111" hidden="1" x14ac:dyDescent="0.3">
      <c r="A37" s="28" t="s">
        <v>32</v>
      </c>
      <c r="B37" s="28" t="s">
        <v>110</v>
      </c>
      <c r="C37" s="29" t="s">
        <v>111</v>
      </c>
      <c r="D37" s="29">
        <v>2023</v>
      </c>
      <c r="E37" s="30" t="s">
        <v>81</v>
      </c>
      <c r="F37" s="31">
        <v>0</v>
      </c>
      <c r="G37" s="31">
        <v>0</v>
      </c>
      <c r="H37" s="31">
        <v>100170</v>
      </c>
      <c r="I37" s="31">
        <v>0</v>
      </c>
      <c r="J37" s="32">
        <v>0</v>
      </c>
      <c r="K37" s="33">
        <v>10017</v>
      </c>
      <c r="L37" s="34" t="s">
        <v>36</v>
      </c>
      <c r="M37" s="35"/>
      <c r="N37" s="35"/>
      <c r="O37" s="35"/>
      <c r="P37" s="35"/>
      <c r="Q37" s="35"/>
      <c r="R37" s="35"/>
      <c r="S37" s="35"/>
      <c r="T37" s="35" t="s">
        <v>36</v>
      </c>
      <c r="U37" s="36">
        <f t="shared" si="0"/>
        <v>0</v>
      </c>
      <c r="V37" s="37">
        <f t="shared" si="1"/>
        <v>110187</v>
      </c>
      <c r="W37" s="38"/>
      <c r="CT37">
        <v>182340</v>
      </c>
      <c r="CU37">
        <v>181785</v>
      </c>
      <c r="CV37" t="s">
        <v>37</v>
      </c>
      <c r="CW37">
        <v>1</v>
      </c>
      <c r="CY37" t="s">
        <v>36</v>
      </c>
      <c r="CZ37">
        <v>110187</v>
      </c>
      <c r="DA37">
        <v>110187</v>
      </c>
      <c r="DB37">
        <v>110187</v>
      </c>
      <c r="DC37" t="s">
        <v>39</v>
      </c>
      <c r="DD37" t="s">
        <v>40</v>
      </c>
      <c r="DE37" t="s">
        <v>31</v>
      </c>
      <c r="DF37" t="s">
        <v>41</v>
      </c>
      <c r="DG37" t="s">
        <v>32</v>
      </c>
    </row>
    <row r="38" spans="1:111" hidden="1" x14ac:dyDescent="0.3">
      <c r="A38" s="28" t="s">
        <v>32</v>
      </c>
      <c r="B38" s="28" t="s">
        <v>112</v>
      </c>
      <c r="C38" s="29" t="s">
        <v>113</v>
      </c>
      <c r="D38" s="29">
        <v>2023</v>
      </c>
      <c r="E38" s="30" t="s">
        <v>81</v>
      </c>
      <c r="F38" s="31">
        <v>0</v>
      </c>
      <c r="G38" s="31">
        <v>0</v>
      </c>
      <c r="H38" s="31">
        <v>74301</v>
      </c>
      <c r="I38" s="31">
        <v>0</v>
      </c>
      <c r="J38" s="32">
        <v>0</v>
      </c>
      <c r="K38" s="33">
        <v>5201</v>
      </c>
      <c r="L38" s="34" t="s">
        <v>36</v>
      </c>
      <c r="M38" s="35"/>
      <c r="N38" s="35"/>
      <c r="O38" s="35"/>
      <c r="P38" s="35"/>
      <c r="Q38" s="35"/>
      <c r="R38" s="35"/>
      <c r="S38" s="35"/>
      <c r="T38" s="35" t="s">
        <v>36</v>
      </c>
      <c r="U38" s="36">
        <f t="shared" si="0"/>
        <v>0</v>
      </c>
      <c r="V38" s="37">
        <f t="shared" si="1"/>
        <v>79502</v>
      </c>
      <c r="W38" s="38"/>
      <c r="CT38">
        <v>182332</v>
      </c>
      <c r="CU38">
        <v>181785</v>
      </c>
      <c r="CV38" t="s">
        <v>37</v>
      </c>
      <c r="CW38">
        <v>1</v>
      </c>
      <c r="CY38" t="s">
        <v>36</v>
      </c>
      <c r="CZ38">
        <v>79502</v>
      </c>
      <c r="DA38">
        <v>79502</v>
      </c>
      <c r="DB38">
        <v>79502</v>
      </c>
      <c r="DC38" t="s">
        <v>39</v>
      </c>
      <c r="DD38" t="s">
        <v>40</v>
      </c>
      <c r="DE38" t="s">
        <v>31</v>
      </c>
      <c r="DF38" t="s">
        <v>41</v>
      </c>
      <c r="DG38" t="s">
        <v>32</v>
      </c>
    </row>
    <row r="39" spans="1:111" hidden="1" x14ac:dyDescent="0.3">
      <c r="A39" s="28" t="s">
        <v>114</v>
      </c>
      <c r="B39" s="28" t="s">
        <v>115</v>
      </c>
      <c r="C39" s="29" t="s">
        <v>116</v>
      </c>
      <c r="D39" s="29">
        <v>2023</v>
      </c>
      <c r="E39" s="30" t="s">
        <v>81</v>
      </c>
      <c r="F39" s="31">
        <v>0</v>
      </c>
      <c r="G39" s="31">
        <v>0</v>
      </c>
      <c r="H39" s="31">
        <v>298844</v>
      </c>
      <c r="I39" s="31">
        <v>0</v>
      </c>
      <c r="J39" s="32">
        <v>450</v>
      </c>
      <c r="K39" s="33">
        <v>29700</v>
      </c>
      <c r="L39" s="34" t="s">
        <v>36</v>
      </c>
      <c r="M39" s="35"/>
      <c r="N39" s="35"/>
      <c r="O39" s="35"/>
      <c r="P39" s="35"/>
      <c r="Q39" s="35"/>
      <c r="R39" s="35"/>
      <c r="S39" s="35"/>
      <c r="T39" s="35" t="s">
        <v>36</v>
      </c>
      <c r="U39" s="36">
        <f t="shared" si="0"/>
        <v>0</v>
      </c>
      <c r="V39" s="37">
        <f t="shared" si="1"/>
        <v>328994</v>
      </c>
      <c r="W39" s="38" t="s">
        <v>146</v>
      </c>
      <c r="CT39">
        <v>186445</v>
      </c>
      <c r="CU39">
        <v>181785</v>
      </c>
      <c r="CV39" t="s">
        <v>117</v>
      </c>
      <c r="CW39">
        <v>1</v>
      </c>
      <c r="CY39" t="s">
        <v>36</v>
      </c>
      <c r="CZ39">
        <v>263494</v>
      </c>
      <c r="DA39">
        <v>263494</v>
      </c>
      <c r="DB39">
        <v>263494</v>
      </c>
      <c r="DC39" t="s">
        <v>39</v>
      </c>
      <c r="DD39" t="s">
        <v>40</v>
      </c>
      <c r="DE39" t="s">
        <v>31</v>
      </c>
      <c r="DF39" t="s">
        <v>41</v>
      </c>
      <c r="DG39" t="s">
        <v>32</v>
      </c>
    </row>
    <row r="40" spans="1:111" hidden="1" x14ac:dyDescent="0.3">
      <c r="A40" s="28" t="s">
        <v>118</v>
      </c>
      <c r="B40" s="28" t="s">
        <v>119</v>
      </c>
      <c r="C40" s="29" t="s">
        <v>120</v>
      </c>
      <c r="D40" s="29">
        <v>2023</v>
      </c>
      <c r="E40" s="30" t="s">
        <v>81</v>
      </c>
      <c r="F40" s="31">
        <v>0</v>
      </c>
      <c r="G40" s="31">
        <v>0</v>
      </c>
      <c r="H40" s="31">
        <v>271890</v>
      </c>
      <c r="I40" s="31">
        <v>0</v>
      </c>
      <c r="J40" s="32">
        <v>5266</v>
      </c>
      <c r="K40" s="33">
        <v>27708</v>
      </c>
      <c r="L40" s="34" t="s">
        <v>36</v>
      </c>
      <c r="M40" s="35"/>
      <c r="N40" s="35"/>
      <c r="O40" s="35"/>
      <c r="P40" s="35"/>
      <c r="Q40" s="35"/>
      <c r="R40" s="35"/>
      <c r="S40" s="35"/>
      <c r="T40" s="35" t="s">
        <v>36</v>
      </c>
      <c r="U40" s="36">
        <f t="shared" si="0"/>
        <v>0</v>
      </c>
      <c r="V40" s="37">
        <f t="shared" si="1"/>
        <v>304864</v>
      </c>
      <c r="W40" s="38"/>
      <c r="CT40">
        <v>189517</v>
      </c>
      <c r="CU40">
        <v>181785</v>
      </c>
      <c r="CV40" t="s">
        <v>117</v>
      </c>
      <c r="CW40">
        <v>1</v>
      </c>
      <c r="CY40" t="s">
        <v>36</v>
      </c>
      <c r="CZ40">
        <v>304864</v>
      </c>
      <c r="DA40">
        <v>304864</v>
      </c>
      <c r="DB40">
        <v>304864</v>
      </c>
      <c r="DC40" t="s">
        <v>39</v>
      </c>
      <c r="DD40" t="s">
        <v>40</v>
      </c>
      <c r="DE40" t="s">
        <v>31</v>
      </c>
      <c r="DF40" t="s">
        <v>41</v>
      </c>
      <c r="DG40" t="s">
        <v>32</v>
      </c>
    </row>
    <row r="41" spans="1:111" hidden="1" x14ac:dyDescent="0.3">
      <c r="A41" s="28" t="s">
        <v>118</v>
      </c>
      <c r="B41" s="28" t="s">
        <v>121</v>
      </c>
      <c r="C41" s="29" t="s">
        <v>122</v>
      </c>
      <c r="D41" s="29">
        <v>2023</v>
      </c>
      <c r="E41" s="30" t="s">
        <v>35</v>
      </c>
      <c r="F41" s="31">
        <v>0</v>
      </c>
      <c r="G41" s="31">
        <v>125280</v>
      </c>
      <c r="H41" s="31">
        <v>53894</v>
      </c>
      <c r="I41" s="31">
        <v>0</v>
      </c>
      <c r="J41" s="32">
        <v>266</v>
      </c>
      <c r="K41" s="33">
        <v>15445</v>
      </c>
      <c r="L41" s="34" t="s">
        <v>84</v>
      </c>
      <c r="M41" s="35">
        <v>0</v>
      </c>
      <c r="N41" s="35">
        <v>4</v>
      </c>
      <c r="O41" s="35">
        <v>6</v>
      </c>
      <c r="P41" s="35">
        <v>3</v>
      </c>
      <c r="Q41" s="35">
        <v>0</v>
      </c>
      <c r="R41" s="35">
        <v>0</v>
      </c>
      <c r="S41" s="35">
        <v>0</v>
      </c>
      <c r="T41" s="35">
        <v>0</v>
      </c>
      <c r="U41" s="36">
        <f t="shared" si="0"/>
        <v>13</v>
      </c>
      <c r="V41" s="37">
        <f t="shared" si="1"/>
        <v>194885</v>
      </c>
      <c r="W41" s="38"/>
      <c r="CT41">
        <v>189516</v>
      </c>
      <c r="CU41">
        <v>181785</v>
      </c>
      <c r="CV41" t="s">
        <v>117</v>
      </c>
      <c r="CW41">
        <v>1</v>
      </c>
      <c r="CX41" t="s">
        <v>97</v>
      </c>
      <c r="CY41" t="s">
        <v>36</v>
      </c>
      <c r="CZ41">
        <v>188525</v>
      </c>
      <c r="DA41">
        <v>188525</v>
      </c>
      <c r="DB41">
        <v>194885</v>
      </c>
      <c r="DC41" t="s">
        <v>39</v>
      </c>
      <c r="DD41" t="s">
        <v>40</v>
      </c>
      <c r="DE41" t="s">
        <v>31</v>
      </c>
      <c r="DF41" t="s">
        <v>41</v>
      </c>
      <c r="DG41" t="s">
        <v>32</v>
      </c>
    </row>
    <row r="42" spans="1:111" hidden="1" x14ac:dyDescent="0.3">
      <c r="A42" s="28" t="s">
        <v>123</v>
      </c>
      <c r="B42" s="28" t="s">
        <v>124</v>
      </c>
      <c r="C42" s="29" t="s">
        <v>125</v>
      </c>
      <c r="D42" s="29">
        <v>2023</v>
      </c>
      <c r="E42" s="30" t="s">
        <v>81</v>
      </c>
      <c r="F42" s="31">
        <v>0</v>
      </c>
      <c r="G42" s="31">
        <v>0</v>
      </c>
      <c r="H42" s="31">
        <v>90643</v>
      </c>
      <c r="I42" s="31">
        <v>0</v>
      </c>
      <c r="J42" s="32">
        <v>266</v>
      </c>
      <c r="K42" s="33">
        <v>9091</v>
      </c>
      <c r="L42" s="34" t="s">
        <v>36</v>
      </c>
      <c r="M42" s="35"/>
      <c r="N42" s="35"/>
      <c r="O42" s="35"/>
      <c r="P42" s="35"/>
      <c r="Q42" s="35"/>
      <c r="R42" s="35"/>
      <c r="S42" s="35"/>
      <c r="T42" s="35" t="s">
        <v>36</v>
      </c>
      <c r="U42" s="36">
        <f t="shared" si="0"/>
        <v>0</v>
      </c>
      <c r="V42" s="37">
        <f t="shared" si="1"/>
        <v>100000</v>
      </c>
      <c r="W42" s="38"/>
      <c r="CT42">
        <v>189870</v>
      </c>
      <c r="CU42">
        <v>181785</v>
      </c>
      <c r="CV42" t="s">
        <v>117</v>
      </c>
      <c r="CW42">
        <v>1</v>
      </c>
      <c r="CY42" t="s">
        <v>36</v>
      </c>
      <c r="CZ42">
        <v>100000</v>
      </c>
      <c r="DA42">
        <v>100000</v>
      </c>
      <c r="DB42">
        <v>100000</v>
      </c>
      <c r="DC42" t="s">
        <v>39</v>
      </c>
      <c r="DD42" t="s">
        <v>40</v>
      </c>
      <c r="DE42" t="s">
        <v>31</v>
      </c>
      <c r="DF42" t="s">
        <v>41</v>
      </c>
      <c r="DG42" t="s">
        <v>32</v>
      </c>
    </row>
    <row r="43" spans="1:111" hidden="1" x14ac:dyDescent="0.3">
      <c r="A43" s="28" t="s">
        <v>126</v>
      </c>
      <c r="B43" s="28" t="s">
        <v>127</v>
      </c>
      <c r="C43" s="29" t="s">
        <v>128</v>
      </c>
      <c r="D43" s="29">
        <v>2023</v>
      </c>
      <c r="E43" s="30" t="s">
        <v>81</v>
      </c>
      <c r="F43" s="31">
        <v>0</v>
      </c>
      <c r="G43" s="31">
        <v>0</v>
      </c>
      <c r="H43" s="31">
        <v>44500</v>
      </c>
      <c r="I43" s="31">
        <v>0</v>
      </c>
      <c r="J43" s="32">
        <v>1000</v>
      </c>
      <c r="K43" s="33">
        <v>4500</v>
      </c>
      <c r="L43" s="34" t="s">
        <v>36</v>
      </c>
      <c r="M43" s="35"/>
      <c r="N43" s="35"/>
      <c r="O43" s="35"/>
      <c r="P43" s="35"/>
      <c r="Q43" s="35"/>
      <c r="R43" s="35"/>
      <c r="S43" s="35"/>
      <c r="T43" s="35" t="s">
        <v>36</v>
      </c>
      <c r="U43" s="36">
        <f t="shared" si="0"/>
        <v>0</v>
      </c>
      <c r="V43" s="37">
        <f t="shared" si="1"/>
        <v>50000</v>
      </c>
      <c r="W43" s="38"/>
      <c r="CT43">
        <v>189777</v>
      </c>
      <c r="CU43">
        <v>181785</v>
      </c>
      <c r="CV43" t="s">
        <v>117</v>
      </c>
      <c r="CW43">
        <v>1</v>
      </c>
      <c r="CY43" t="s">
        <v>36</v>
      </c>
      <c r="CZ43">
        <v>50000</v>
      </c>
      <c r="DA43">
        <v>50000</v>
      </c>
      <c r="DB43">
        <v>50000</v>
      </c>
      <c r="DC43" t="s">
        <v>39</v>
      </c>
      <c r="DD43" t="s">
        <v>40</v>
      </c>
      <c r="DE43" t="s">
        <v>31</v>
      </c>
      <c r="DF43" t="s">
        <v>41</v>
      </c>
      <c r="DG43" t="s">
        <v>32</v>
      </c>
    </row>
    <row r="44" spans="1:111" hidden="1" x14ac:dyDescent="0.3">
      <c r="A44" s="28" t="s">
        <v>129</v>
      </c>
      <c r="B44" s="28" t="s">
        <v>130</v>
      </c>
      <c r="C44" s="29" t="s">
        <v>131</v>
      </c>
      <c r="D44" s="29">
        <v>2023</v>
      </c>
      <c r="E44" s="30" t="s">
        <v>81</v>
      </c>
      <c r="F44" s="31">
        <v>0</v>
      </c>
      <c r="G44" s="31">
        <v>0</v>
      </c>
      <c r="H44" s="31">
        <v>80948</v>
      </c>
      <c r="I44" s="31">
        <v>0</v>
      </c>
      <c r="J44" s="32">
        <v>133</v>
      </c>
      <c r="K44" s="33">
        <v>3185</v>
      </c>
      <c r="L44" s="34" t="s">
        <v>36</v>
      </c>
      <c r="M44" s="35"/>
      <c r="N44" s="35"/>
      <c r="O44" s="35"/>
      <c r="P44" s="35"/>
      <c r="Q44" s="35"/>
      <c r="R44" s="35"/>
      <c r="S44" s="35"/>
      <c r="T44" s="35" t="s">
        <v>36</v>
      </c>
      <c r="U44" s="36">
        <f t="shared" si="0"/>
        <v>0</v>
      </c>
      <c r="V44" s="37">
        <f t="shared" si="1"/>
        <v>84266</v>
      </c>
      <c r="W44" s="38"/>
      <c r="CT44">
        <v>189951</v>
      </c>
      <c r="CU44">
        <v>181785</v>
      </c>
      <c r="CV44" t="s">
        <v>117</v>
      </c>
      <c r="CW44">
        <v>1</v>
      </c>
      <c r="CY44" t="s">
        <v>36</v>
      </c>
      <c r="CZ44">
        <v>84266</v>
      </c>
      <c r="DA44">
        <v>84266</v>
      </c>
      <c r="DB44">
        <v>84266</v>
      </c>
      <c r="DC44" t="s">
        <v>39</v>
      </c>
      <c r="DD44" t="s">
        <v>40</v>
      </c>
      <c r="DE44" t="s">
        <v>31</v>
      </c>
      <c r="DF44" t="s">
        <v>41</v>
      </c>
      <c r="DG44" t="s">
        <v>32</v>
      </c>
    </row>
    <row r="45" spans="1:111" x14ac:dyDescent="0.3">
      <c r="A45" s="28" t="s">
        <v>62</v>
      </c>
      <c r="B45" s="28" t="s">
        <v>132</v>
      </c>
      <c r="C45" s="29" t="s">
        <v>133</v>
      </c>
      <c r="D45" s="29">
        <v>2023</v>
      </c>
      <c r="E45" s="30" t="s">
        <v>109</v>
      </c>
      <c r="F45" s="31">
        <v>0</v>
      </c>
      <c r="G45" s="31">
        <v>489504</v>
      </c>
      <c r="H45" s="31">
        <v>157795</v>
      </c>
      <c r="I45" s="31">
        <v>220775</v>
      </c>
      <c r="J45" s="32">
        <v>2288</v>
      </c>
      <c r="K45" s="33">
        <v>25742</v>
      </c>
      <c r="L45" s="34" t="s">
        <v>84</v>
      </c>
      <c r="M45" s="35">
        <v>0</v>
      </c>
      <c r="N45" s="35">
        <v>0</v>
      </c>
      <c r="O45" s="35">
        <v>19</v>
      </c>
      <c r="P45" s="35">
        <v>16</v>
      </c>
      <c r="Q45" s="35">
        <v>8</v>
      </c>
      <c r="R45" s="35">
        <v>0</v>
      </c>
      <c r="S45" s="35">
        <v>0</v>
      </c>
      <c r="T45" s="35">
        <v>0</v>
      </c>
      <c r="U45" s="36">
        <f t="shared" si="0"/>
        <v>43</v>
      </c>
      <c r="V45" s="37">
        <f t="shared" si="1"/>
        <v>896104</v>
      </c>
      <c r="W45" s="38"/>
      <c r="CT45">
        <v>183919</v>
      </c>
      <c r="CU45">
        <v>181785</v>
      </c>
      <c r="CV45" t="s">
        <v>37</v>
      </c>
      <c r="CW45">
        <v>1</v>
      </c>
      <c r="CX45" t="s">
        <v>36</v>
      </c>
      <c r="CY45" t="s">
        <v>36</v>
      </c>
      <c r="CZ45">
        <v>874120</v>
      </c>
      <c r="DA45">
        <v>874120</v>
      </c>
      <c r="DB45">
        <v>896104</v>
      </c>
      <c r="DC45" t="s">
        <v>39</v>
      </c>
      <c r="DD45" t="s">
        <v>40</v>
      </c>
      <c r="DE45" t="s">
        <v>31</v>
      </c>
      <c r="DF45" t="s">
        <v>41</v>
      </c>
      <c r="DG45" t="s">
        <v>32</v>
      </c>
    </row>
    <row r="46" spans="1:111" hidden="1" x14ac:dyDescent="0.3">
      <c r="A46" s="28" t="s">
        <v>134</v>
      </c>
      <c r="B46" s="28" t="s">
        <v>135</v>
      </c>
      <c r="C46" s="29" t="s">
        <v>136</v>
      </c>
      <c r="D46" s="29">
        <v>2023</v>
      </c>
      <c r="E46" s="30" t="s">
        <v>81</v>
      </c>
      <c r="F46" s="31">
        <v>0</v>
      </c>
      <c r="G46" s="31">
        <v>0</v>
      </c>
      <c r="H46" s="31">
        <v>247142</v>
      </c>
      <c r="I46" s="31">
        <v>0</v>
      </c>
      <c r="J46" s="32">
        <v>0</v>
      </c>
      <c r="K46" s="33">
        <v>24714</v>
      </c>
      <c r="L46" s="34" t="s">
        <v>36</v>
      </c>
      <c r="M46" s="35"/>
      <c r="N46" s="35"/>
      <c r="O46" s="35"/>
      <c r="P46" s="35"/>
      <c r="Q46" s="35"/>
      <c r="R46" s="35"/>
      <c r="S46" s="35"/>
      <c r="T46" s="35" t="s">
        <v>36</v>
      </c>
      <c r="U46" s="36">
        <f t="shared" si="0"/>
        <v>0</v>
      </c>
      <c r="V46" s="37">
        <f t="shared" si="1"/>
        <v>271856</v>
      </c>
      <c r="W46" s="38"/>
      <c r="CT46">
        <v>187804</v>
      </c>
      <c r="CU46">
        <v>181785</v>
      </c>
      <c r="CV46" t="s">
        <v>37</v>
      </c>
      <c r="CW46">
        <v>1</v>
      </c>
      <c r="CY46" t="s">
        <v>36</v>
      </c>
      <c r="CZ46">
        <v>271856</v>
      </c>
      <c r="DA46">
        <v>271856</v>
      </c>
      <c r="DB46">
        <v>271856</v>
      </c>
      <c r="DC46" t="s">
        <v>39</v>
      </c>
      <c r="DD46" t="s">
        <v>40</v>
      </c>
      <c r="DE46" t="s">
        <v>31</v>
      </c>
      <c r="DF46" t="s">
        <v>41</v>
      </c>
      <c r="DG46" t="s">
        <v>32</v>
      </c>
    </row>
    <row r="47" spans="1:111" hidden="1" x14ac:dyDescent="0.3">
      <c r="A47" s="28" t="s">
        <v>137</v>
      </c>
      <c r="B47" s="28" t="s">
        <v>138</v>
      </c>
      <c r="C47" s="29" t="s">
        <v>139</v>
      </c>
      <c r="D47" s="29">
        <v>2023</v>
      </c>
      <c r="E47" s="30" t="s">
        <v>109</v>
      </c>
      <c r="F47" s="31">
        <v>0</v>
      </c>
      <c r="G47" s="31">
        <v>291828</v>
      </c>
      <c r="H47" s="31">
        <v>139467</v>
      </c>
      <c r="I47" s="31">
        <v>207194</v>
      </c>
      <c r="J47" s="32">
        <v>2000</v>
      </c>
      <c r="K47" s="33">
        <v>61547</v>
      </c>
      <c r="L47" s="34" t="s">
        <v>84</v>
      </c>
      <c r="M47" s="35">
        <v>0</v>
      </c>
      <c r="N47" s="35">
        <v>0</v>
      </c>
      <c r="O47" s="35">
        <v>18</v>
      </c>
      <c r="P47" s="35">
        <v>9</v>
      </c>
      <c r="Q47" s="35">
        <v>1</v>
      </c>
      <c r="R47" s="35">
        <v>0</v>
      </c>
      <c r="S47" s="35">
        <v>0</v>
      </c>
      <c r="T47" s="35">
        <v>0</v>
      </c>
      <c r="U47" s="36">
        <f t="shared" si="0"/>
        <v>28</v>
      </c>
      <c r="V47" s="37">
        <f t="shared" si="1"/>
        <v>702036</v>
      </c>
      <c r="W47" s="38"/>
      <c r="CT47">
        <v>188667</v>
      </c>
      <c r="CU47">
        <v>181785</v>
      </c>
      <c r="CV47" t="s">
        <v>140</v>
      </c>
      <c r="CW47">
        <v>1</v>
      </c>
      <c r="CX47" t="s">
        <v>36</v>
      </c>
      <c r="CY47" t="s">
        <v>36</v>
      </c>
      <c r="CZ47">
        <v>688260</v>
      </c>
      <c r="DA47">
        <v>688260</v>
      </c>
      <c r="DB47">
        <v>702036</v>
      </c>
      <c r="DC47" t="s">
        <v>39</v>
      </c>
      <c r="DD47" t="s">
        <v>40</v>
      </c>
      <c r="DE47" t="s">
        <v>31</v>
      </c>
      <c r="DF47" t="s">
        <v>41</v>
      </c>
      <c r="DG47" t="s">
        <v>32</v>
      </c>
    </row>
    <row r="48" spans="1:111" hidden="1" x14ac:dyDescent="0.3">
      <c r="A48" s="28" t="s">
        <v>52</v>
      </c>
      <c r="B48" s="28" t="s">
        <v>141</v>
      </c>
      <c r="C48" s="29" t="s">
        <v>142</v>
      </c>
      <c r="D48" s="29">
        <v>2023</v>
      </c>
      <c r="E48" s="30" t="s">
        <v>35</v>
      </c>
      <c r="F48" s="31">
        <v>0</v>
      </c>
      <c r="G48" s="31">
        <v>0</v>
      </c>
      <c r="H48" s="31">
        <v>248388</v>
      </c>
      <c r="I48" s="31">
        <v>98058</v>
      </c>
      <c r="J48" s="32">
        <v>500</v>
      </c>
      <c r="K48" s="33">
        <v>30574</v>
      </c>
      <c r="L48" s="34" t="s">
        <v>36</v>
      </c>
      <c r="M48" s="35"/>
      <c r="N48" s="35"/>
      <c r="O48" s="35"/>
      <c r="P48" s="35"/>
      <c r="Q48" s="35"/>
      <c r="R48" s="35"/>
      <c r="S48" s="35"/>
      <c r="T48" s="35" t="s">
        <v>36</v>
      </c>
      <c r="U48" s="36">
        <f t="shared" si="0"/>
        <v>0</v>
      </c>
      <c r="V48" s="37">
        <f t="shared" si="1"/>
        <v>377520</v>
      </c>
      <c r="W48" s="38"/>
      <c r="CT48">
        <v>189841</v>
      </c>
      <c r="CU48">
        <v>181785</v>
      </c>
      <c r="CV48" t="s">
        <v>143</v>
      </c>
      <c r="CW48">
        <v>1</v>
      </c>
      <c r="CX48" t="s">
        <v>38</v>
      </c>
      <c r="CY48" t="s">
        <v>144</v>
      </c>
      <c r="CZ48">
        <v>372851</v>
      </c>
      <c r="DA48">
        <v>372851</v>
      </c>
      <c r="DB48">
        <v>377520</v>
      </c>
      <c r="DC48" t="s">
        <v>39</v>
      </c>
      <c r="DD48" t="s">
        <v>40</v>
      </c>
      <c r="DE48" t="s">
        <v>31</v>
      </c>
      <c r="DF48" t="s">
        <v>41</v>
      </c>
      <c r="DG48" t="s">
        <v>32</v>
      </c>
    </row>
    <row r="49" spans="1:109" hidden="1" x14ac:dyDescent="0.3">
      <c r="A49" s="28"/>
      <c r="B49" s="28"/>
      <c r="C49" s="29"/>
      <c r="D49" s="29"/>
      <c r="E49" s="30"/>
      <c r="F49" s="31"/>
      <c r="G49" s="32"/>
      <c r="H49" s="32"/>
      <c r="I49" s="32"/>
      <c r="J49" s="32"/>
      <c r="K49" s="33"/>
      <c r="L49" s="34"/>
      <c r="M49" s="35"/>
      <c r="N49" s="35"/>
      <c r="O49" s="35"/>
      <c r="P49" s="35"/>
      <c r="Q49" s="35"/>
      <c r="R49" s="35"/>
      <c r="S49" s="35"/>
      <c r="T49" s="35"/>
      <c r="U49" s="36">
        <f t="shared" si="0"/>
        <v>0</v>
      </c>
      <c r="V49" s="37">
        <f t="shared" si="1"/>
        <v>0</v>
      </c>
      <c r="W49" s="38"/>
      <c r="DE49" t="s">
        <v>31</v>
      </c>
    </row>
    <row r="50" spans="1:109" hidden="1" x14ac:dyDescent="0.3">
      <c r="A50" s="28"/>
      <c r="B50" s="28"/>
      <c r="C50" s="29"/>
      <c r="D50" s="29"/>
      <c r="E50" s="30"/>
      <c r="F50" s="31"/>
      <c r="G50" s="32"/>
      <c r="H50" s="32"/>
      <c r="I50" s="32"/>
      <c r="J50" s="32"/>
      <c r="K50" s="33"/>
      <c r="L50" s="34"/>
      <c r="M50" s="35"/>
      <c r="N50" s="35"/>
      <c r="O50" s="35"/>
      <c r="P50" s="35"/>
      <c r="Q50" s="35"/>
      <c r="R50" s="35"/>
      <c r="S50" s="35"/>
      <c r="T50" s="35"/>
      <c r="U50" s="36">
        <f t="shared" si="0"/>
        <v>0</v>
      </c>
      <c r="V50" s="37">
        <f t="shared" si="1"/>
        <v>0</v>
      </c>
      <c r="W50" s="38"/>
      <c r="DE50" t="s">
        <v>31</v>
      </c>
    </row>
    <row r="51" spans="1:109" hidden="1" x14ac:dyDescent="0.3">
      <c r="A51" s="28"/>
      <c r="B51" s="28"/>
      <c r="C51" s="29"/>
      <c r="D51" s="29"/>
      <c r="E51" s="30"/>
      <c r="F51" s="31"/>
      <c r="G51" s="32"/>
      <c r="H51" s="32"/>
      <c r="I51" s="32"/>
      <c r="J51" s="32"/>
      <c r="K51" s="33"/>
      <c r="L51" s="34"/>
      <c r="M51" s="35"/>
      <c r="N51" s="35"/>
      <c r="O51" s="35"/>
      <c r="P51" s="35"/>
      <c r="Q51" s="35"/>
      <c r="R51" s="35"/>
      <c r="S51" s="35"/>
      <c r="T51" s="35"/>
      <c r="U51" s="36">
        <f t="shared" si="0"/>
        <v>0</v>
      </c>
      <c r="V51" s="37">
        <f t="shared" si="1"/>
        <v>0</v>
      </c>
      <c r="W51" s="38"/>
      <c r="DE51" t="s">
        <v>31</v>
      </c>
    </row>
    <row r="52" spans="1:109" hidden="1" x14ac:dyDescent="0.3">
      <c r="A52" s="28"/>
      <c r="B52" s="28"/>
      <c r="C52" s="29"/>
      <c r="D52" s="29"/>
      <c r="E52" s="30"/>
      <c r="F52" s="31"/>
      <c r="G52" s="32"/>
      <c r="H52" s="32"/>
      <c r="I52" s="32"/>
      <c r="J52" s="32"/>
      <c r="K52" s="33"/>
      <c r="L52" s="34"/>
      <c r="M52" s="35"/>
      <c r="N52" s="35"/>
      <c r="O52" s="35"/>
      <c r="P52" s="35"/>
      <c r="Q52" s="35"/>
      <c r="R52" s="35"/>
      <c r="S52" s="35"/>
      <c r="T52" s="35"/>
      <c r="U52" s="36">
        <f t="shared" si="0"/>
        <v>0</v>
      </c>
      <c r="V52" s="37">
        <f t="shared" si="1"/>
        <v>0</v>
      </c>
      <c r="W52" s="38"/>
      <c r="DE52" t="s">
        <v>31</v>
      </c>
    </row>
    <row r="53" spans="1:109" hidden="1" x14ac:dyDescent="0.3">
      <c r="A53" s="28"/>
      <c r="B53" s="28"/>
      <c r="C53" s="29"/>
      <c r="D53" s="29"/>
      <c r="E53" s="30"/>
      <c r="F53" s="31"/>
      <c r="G53" s="32"/>
      <c r="H53" s="32"/>
      <c r="I53" s="32"/>
      <c r="J53" s="32"/>
      <c r="K53" s="33"/>
      <c r="L53" s="34"/>
      <c r="M53" s="35"/>
      <c r="N53" s="35"/>
      <c r="O53" s="35"/>
      <c r="P53" s="35"/>
      <c r="Q53" s="35"/>
      <c r="R53" s="35"/>
      <c r="S53" s="35"/>
      <c r="T53" s="35"/>
      <c r="U53" s="36">
        <f t="shared" si="0"/>
        <v>0</v>
      </c>
      <c r="V53" s="37">
        <f t="shared" si="1"/>
        <v>0</v>
      </c>
      <c r="W53" s="38"/>
      <c r="DE53" t="s">
        <v>31</v>
      </c>
    </row>
    <row r="54" spans="1:109" hidden="1" x14ac:dyDescent="0.3">
      <c r="A54" s="28"/>
      <c r="B54" s="28"/>
      <c r="C54" s="29"/>
      <c r="D54" s="29"/>
      <c r="E54" s="30"/>
      <c r="F54" s="31"/>
      <c r="G54" s="32"/>
      <c r="H54" s="32"/>
      <c r="I54" s="32"/>
      <c r="J54" s="32"/>
      <c r="K54" s="33"/>
      <c r="L54" s="34"/>
      <c r="M54" s="35"/>
      <c r="N54" s="35"/>
      <c r="O54" s="35"/>
      <c r="P54" s="35"/>
      <c r="Q54" s="35"/>
      <c r="R54" s="35"/>
      <c r="S54" s="35"/>
      <c r="T54" s="35"/>
      <c r="U54" s="36">
        <f t="shared" si="0"/>
        <v>0</v>
      </c>
      <c r="V54" s="37">
        <f t="shared" si="1"/>
        <v>0</v>
      </c>
      <c r="W54" s="38"/>
      <c r="DE54" t="s">
        <v>31</v>
      </c>
    </row>
    <row r="55" spans="1:109" hidden="1" x14ac:dyDescent="0.3">
      <c r="A55" s="28"/>
      <c r="B55" s="28"/>
      <c r="C55" s="29"/>
      <c r="D55" s="29"/>
      <c r="E55" s="30"/>
      <c r="F55" s="31"/>
      <c r="G55" s="32"/>
      <c r="H55" s="32"/>
      <c r="I55" s="32"/>
      <c r="J55" s="32"/>
      <c r="K55" s="33"/>
      <c r="L55" s="34"/>
      <c r="M55" s="35"/>
      <c r="N55" s="35"/>
      <c r="O55" s="35"/>
      <c r="P55" s="35"/>
      <c r="Q55" s="35"/>
      <c r="R55" s="35"/>
      <c r="S55" s="35"/>
      <c r="T55" s="35"/>
      <c r="U55" s="36">
        <f t="shared" si="0"/>
        <v>0</v>
      </c>
      <c r="V55" s="37">
        <f t="shared" si="1"/>
        <v>0</v>
      </c>
      <c r="W55" s="38"/>
      <c r="DE55" t="s">
        <v>31</v>
      </c>
    </row>
    <row r="56" spans="1:109" hidden="1" x14ac:dyDescent="0.3">
      <c r="A56" s="28"/>
      <c r="B56" s="28"/>
      <c r="C56" s="29"/>
      <c r="D56" s="29"/>
      <c r="E56" s="30"/>
      <c r="F56" s="31"/>
      <c r="G56" s="32"/>
      <c r="H56" s="32"/>
      <c r="I56" s="32"/>
      <c r="J56" s="32"/>
      <c r="K56" s="33"/>
      <c r="L56" s="34"/>
      <c r="M56" s="35"/>
      <c r="N56" s="35"/>
      <c r="O56" s="35"/>
      <c r="P56" s="35"/>
      <c r="Q56" s="35"/>
      <c r="R56" s="35"/>
      <c r="S56" s="35"/>
      <c r="T56" s="35"/>
      <c r="U56" s="36">
        <f t="shared" si="0"/>
        <v>0</v>
      </c>
      <c r="V56" s="37">
        <f t="shared" si="1"/>
        <v>0</v>
      </c>
      <c r="W56" s="38"/>
      <c r="DE56" t="s">
        <v>31</v>
      </c>
    </row>
    <row r="57" spans="1:109" hidden="1" x14ac:dyDescent="0.3">
      <c r="A57" s="28"/>
      <c r="B57" s="28"/>
      <c r="C57" s="29"/>
      <c r="D57" s="29"/>
      <c r="E57" s="30"/>
      <c r="F57" s="31"/>
      <c r="G57" s="32"/>
      <c r="H57" s="32"/>
      <c r="I57" s="32"/>
      <c r="J57" s="32"/>
      <c r="K57" s="33"/>
      <c r="L57" s="34"/>
      <c r="M57" s="35"/>
      <c r="N57" s="35"/>
      <c r="O57" s="35"/>
      <c r="P57" s="35"/>
      <c r="Q57" s="35"/>
      <c r="R57" s="35"/>
      <c r="S57" s="35"/>
      <c r="T57" s="35"/>
      <c r="U57" s="36">
        <f t="shared" si="0"/>
        <v>0</v>
      </c>
      <c r="V57" s="37">
        <f t="shared" si="1"/>
        <v>0</v>
      </c>
      <c r="W57" s="38"/>
      <c r="DE57" t="s">
        <v>31</v>
      </c>
    </row>
    <row r="58" spans="1:109" hidden="1" x14ac:dyDescent="0.3">
      <c r="A58" s="28"/>
      <c r="B58" s="28"/>
      <c r="C58" s="29"/>
      <c r="D58" s="29"/>
      <c r="E58" s="30"/>
      <c r="F58" s="31"/>
      <c r="G58" s="32"/>
      <c r="H58" s="32"/>
      <c r="I58" s="32"/>
      <c r="J58" s="32"/>
      <c r="K58" s="33"/>
      <c r="L58" s="34"/>
      <c r="M58" s="35"/>
      <c r="N58" s="35"/>
      <c r="O58" s="35"/>
      <c r="P58" s="35"/>
      <c r="Q58" s="35"/>
      <c r="R58" s="35"/>
      <c r="S58" s="35"/>
      <c r="T58" s="35"/>
      <c r="U58" s="36">
        <f t="shared" si="0"/>
        <v>0</v>
      </c>
      <c r="V58" s="37">
        <f t="shared" si="1"/>
        <v>0</v>
      </c>
      <c r="W58" s="38"/>
      <c r="DE58" t="s">
        <v>31</v>
      </c>
    </row>
  </sheetData>
  <autoFilter ref="A8:W58" xr:uid="{E08E7843-927C-4E1F-A0DD-68873C4FCF92}">
    <filterColumn colId="0">
      <filters>
        <filter val="Society of St. Vincent de Paul, Council of Louisville, Inc."/>
      </filters>
    </filterColumn>
  </autoFilter>
  <conditionalFormatting sqref="V9:V58">
    <cfRule type="cellIs" dxfId="3" priority="4" operator="lessThan">
      <formula>0</formula>
    </cfRule>
  </conditionalFormatting>
  <conditionalFormatting sqref="C9:C58">
    <cfRule type="expression" dxfId="2" priority="3">
      <formula>(CW9&gt;1)</formula>
    </cfRule>
  </conditionalFormatting>
  <conditionalFormatting sqref="V9:V58">
    <cfRule type="expression" dxfId="1" priority="2">
      <formula>#REF!&lt;0</formula>
    </cfRule>
  </conditionalFormatting>
  <conditionalFormatting sqref="D9:D58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58" xr:uid="{4E91F68A-D442-4CC8-AE8C-3EFA246083DE}">
      <formula1>"N/A, FMR, Actual Rent"</formula1>
    </dataValidation>
    <dataValidation type="list" allowBlank="1" showInputMessage="1" showErrorMessage="1" sqref="E9:E58" xr:uid="{88CAAEB2-3AB5-4132-8FBD-1F789890B5C4}">
      <formula1>"PH, TH, Joint TH &amp; PH-RRH, HMIS, SSO, TRA, PRA, SRA, S+C/SRO"</formula1>
    </dataValidation>
    <dataValidation allowBlank="1" showErrorMessage="1" sqref="A8:W8" xr:uid="{75285E82-97BB-4050-B568-213C1FC938F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Waters, Robert P</cp:lastModifiedBy>
  <dcterms:created xsi:type="dcterms:W3CDTF">2022-06-30T21:53:40Z</dcterms:created>
  <dcterms:modified xsi:type="dcterms:W3CDTF">2022-07-11T22:53:16Z</dcterms:modified>
</cp:coreProperties>
</file>