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KS-500\"/>
    </mc:Choice>
  </mc:AlternateContent>
  <xr:revisionPtr revIDLastSave="0" documentId="13_ncr:1_{B74960C7-113C-4DC3-B514-9972CF0AF6E7}" xr6:coauthVersionLast="47" xr6:coauthVersionMax="47" xr10:uidLastSave="{00000000-0000-0000-0000-000000000000}"/>
  <bookViews>
    <workbookView xWindow="-108" yWindow="-108" windowWidth="27288" windowHeight="17544" xr2:uid="{E71A3440-46BF-4130-98A8-A17E94206FBE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1" i="1" l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<sst xmlns="http://schemas.openxmlformats.org/spreadsheetml/2006/main" count="105" uniqueCount="77">
  <si>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</si>
  <si>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</si>
  <si>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</si>
  <si>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</si>
  <si>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</si>
  <si>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</si>
  <si>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</si>
  <si>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</si>
  <si>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</si>
  <si>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</si>
  <si>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</si>
  <si>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</si>
  <si>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</si>
  <si>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</si>
  <si>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</si>
  <si>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</si>
  <si>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</si>
  <si>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</si>
  <si>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</si>
  <si>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</si>
  <si>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</si>
  <si>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</si>
  <si>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</si>
  <si>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</si>
  <si>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</si>
  <si>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</si>
  <si>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</si>
  <si>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</si>
  <si>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</si>
  <si>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</si>
  <si>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KS-507</t>
  </si>
  <si>
    <t>My Father's House Community Services, Inc.</t>
  </si>
  <si>
    <t>My Father's House Community Services</t>
  </si>
  <si>
    <t>KS0033L7P072114</t>
  </si>
  <si>
    <t>TH</t>
  </si>
  <si>
    <t/>
  </si>
  <si>
    <t>Kansas City</t>
  </si>
  <si>
    <t>Kansas Balance of State CoC</t>
  </si>
  <si>
    <t>Kansas Statewide Homeless Coalition</t>
  </si>
  <si>
    <t>Kansas Housing Resources Corporation</t>
  </si>
  <si>
    <t>Supportive Housing Program - HMIS</t>
  </si>
  <si>
    <t>KS0037L7P072114</t>
  </si>
  <si>
    <t>The Mental Health Association of the Heartland</t>
  </si>
  <si>
    <t>Marion Apartment</t>
  </si>
  <si>
    <t>KS0054L7P072112</t>
  </si>
  <si>
    <t>PH</t>
  </si>
  <si>
    <t>Prairie View Inc</t>
  </si>
  <si>
    <t>Meadowlark Leasing</t>
  </si>
  <si>
    <t>KS0055L7P072112</t>
  </si>
  <si>
    <t>NEK-CAP, Inc.</t>
  </si>
  <si>
    <t>Housing with Opportunities</t>
  </si>
  <si>
    <t>KS0057L7P072112</t>
  </si>
  <si>
    <t>FMR</t>
  </si>
  <si>
    <t>Mid Kansas CAP Inc</t>
  </si>
  <si>
    <t>Housing and Beyond</t>
  </si>
  <si>
    <t>KS0069L7P072111</t>
  </si>
  <si>
    <t>Blaylock Residences</t>
  </si>
  <si>
    <t>KS0070L7P072111</t>
  </si>
  <si>
    <t>Catholic Charities of Southwest Kansas</t>
  </si>
  <si>
    <t>Southwest Kansas Housing Program</t>
  </si>
  <si>
    <t>KS0080L7P072110</t>
  </si>
  <si>
    <t>Kansas Statewide Homeless Coalition, Inc.</t>
  </si>
  <si>
    <t>KS BoS Coordinated Entry Improvement Project</t>
  </si>
  <si>
    <t>KS0134L7P072103</t>
  </si>
  <si>
    <t>SSO</t>
  </si>
  <si>
    <t>Catholic Charities of Northeast Kansas, Inc.</t>
  </si>
  <si>
    <t>Leavenworth Homeless to Housed</t>
  </si>
  <si>
    <t>KS0139L7P072102</t>
  </si>
  <si>
    <t>Salina Housing Authority</t>
  </si>
  <si>
    <t>Shelter Plus Care</t>
  </si>
  <si>
    <t>KS0141L7P072102</t>
  </si>
  <si>
    <t>Catholic Charities,Inc.</t>
  </si>
  <si>
    <t>Southeast Kansas RRH 2021</t>
  </si>
  <si>
    <t>KS0143L7P072102</t>
  </si>
  <si>
    <t>Kansas Coalition Against Sexual and Domestic Violence</t>
  </si>
  <si>
    <t>KCSDV Housing First Rapid Re-Housing Program for Domestic Violence and Sexual Assault</t>
  </si>
  <si>
    <t>KS0157L7P072100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</si>
</sst>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CE678-944E-484D-A85B-C26ACCA5676B}">
  <sheetPr codeName="Sheet136">
    <pageSetUpPr fitToPage="1"/>
  </sheetPr>
  <dimension ref="A1:V3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2549342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0</v>
      </c>
      <c r="H9" s="31">
        <v>112800</v>
      </c>
      <c r="I9" s="31">
        <v>92600</v>
      </c>
      <c r="J9" s="31">
        <v>0</v>
      </c>
      <c r="K9" s="32">
        <v>14378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31" si="0">SUM(M9:T9)</f>
        <v>0</v>
      </c>
      <c r="V9" s="36">
        <f t="shared" ref="V9:V31" si="1">SUM(F9:K9)</f>
        <v>219778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126667</v>
      </c>
      <c r="K10" s="32">
        <v>8866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135533</v>
      </c>
    </row>
    <row r="11" spans="1:22" x14ac:dyDescent="0.3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45</v>
      </c>
      <c r="F11" s="30">
        <v>0</v>
      </c>
      <c r="G11" s="31">
        <v>0</v>
      </c>
      <c r="H11" s="31">
        <v>33456</v>
      </c>
      <c r="I11" s="31">
        <v>77976</v>
      </c>
      <c r="J11" s="31">
        <v>0</v>
      </c>
      <c r="K11" s="32">
        <v>6360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117792</v>
      </c>
    </row>
    <row r="12" spans="1:22" x14ac:dyDescent="0.3">
      <c r="A12" s="27" t="s">
        <v>46</v>
      </c>
      <c r="B12" s="27" t="s">
        <v>47</v>
      </c>
      <c r="C12" s="28" t="s">
        <v>48</v>
      </c>
      <c r="D12" s="28">
        <v>2023</v>
      </c>
      <c r="E12" s="29" t="s">
        <v>45</v>
      </c>
      <c r="F12" s="30">
        <v>73425</v>
      </c>
      <c r="G12" s="31">
        <v>0</v>
      </c>
      <c r="H12" s="31">
        <v>15816</v>
      </c>
      <c r="I12" s="31">
        <v>10979</v>
      </c>
      <c r="J12" s="31">
        <v>0</v>
      </c>
      <c r="K12" s="32">
        <v>7700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107920</v>
      </c>
    </row>
    <row r="13" spans="1:22" x14ac:dyDescent="0.3">
      <c r="A13" s="27" t="s">
        <v>49</v>
      </c>
      <c r="B13" s="27" t="s">
        <v>50</v>
      </c>
      <c r="C13" s="28" t="s">
        <v>51</v>
      </c>
      <c r="D13" s="28">
        <v>2023</v>
      </c>
      <c r="E13" s="29" t="s">
        <v>45</v>
      </c>
      <c r="F13" s="30">
        <v>0</v>
      </c>
      <c r="G13" s="31">
        <v>189648</v>
      </c>
      <c r="H13" s="31">
        <v>3000</v>
      </c>
      <c r="I13" s="31">
        <v>0</v>
      </c>
      <c r="J13" s="31">
        <v>0</v>
      </c>
      <c r="K13" s="32">
        <v>11544</v>
      </c>
      <c r="L13" s="33" t="s">
        <v>52</v>
      </c>
      <c r="M13" s="34">
        <v>0</v>
      </c>
      <c r="N13" s="34">
        <v>15</v>
      </c>
      <c r="O13" s="34">
        <v>4</v>
      </c>
      <c r="P13" s="34">
        <v>4</v>
      </c>
      <c r="Q13" s="34">
        <v>1</v>
      </c>
      <c r="R13" s="34">
        <v>0</v>
      </c>
      <c r="S13" s="34">
        <v>0</v>
      </c>
      <c r="T13" s="34">
        <v>0</v>
      </c>
      <c r="U13" s="35">
        <f t="shared" si="0"/>
        <v>24</v>
      </c>
      <c r="V13" s="36">
        <f t="shared" si="1"/>
        <v>204192</v>
      </c>
    </row>
    <row r="14" spans="1:22" x14ac:dyDescent="0.3">
      <c r="A14" s="27" t="s">
        <v>53</v>
      </c>
      <c r="B14" s="27" t="s">
        <v>54</v>
      </c>
      <c r="C14" s="28" t="s">
        <v>55</v>
      </c>
      <c r="D14" s="28">
        <v>2023</v>
      </c>
      <c r="E14" s="29" t="s">
        <v>45</v>
      </c>
      <c r="F14" s="30">
        <v>0</v>
      </c>
      <c r="G14" s="31">
        <v>255972</v>
      </c>
      <c r="H14" s="31">
        <v>42218</v>
      </c>
      <c r="I14" s="31">
        <v>0</v>
      </c>
      <c r="J14" s="31">
        <v>0</v>
      </c>
      <c r="K14" s="32">
        <v>13348</v>
      </c>
      <c r="L14" s="33" t="s">
        <v>52</v>
      </c>
      <c r="M14" s="34">
        <v>1</v>
      </c>
      <c r="N14" s="34">
        <v>2</v>
      </c>
      <c r="O14" s="34">
        <v>13</v>
      </c>
      <c r="P14" s="34">
        <v>7</v>
      </c>
      <c r="Q14" s="34">
        <v>4</v>
      </c>
      <c r="R14" s="34">
        <v>0</v>
      </c>
      <c r="S14" s="34">
        <v>0</v>
      </c>
      <c r="T14" s="34">
        <v>1</v>
      </c>
      <c r="U14" s="35">
        <f t="shared" si="0"/>
        <v>28</v>
      </c>
      <c r="V14" s="36">
        <f t="shared" si="1"/>
        <v>311538</v>
      </c>
    </row>
    <row r="15" spans="1:22" x14ac:dyDescent="0.3">
      <c r="A15" s="27" t="s">
        <v>42</v>
      </c>
      <c r="B15" s="27" t="s">
        <v>56</v>
      </c>
      <c r="C15" s="28" t="s">
        <v>57</v>
      </c>
      <c r="D15" s="28">
        <v>2023</v>
      </c>
      <c r="E15" s="29" t="s">
        <v>45</v>
      </c>
      <c r="F15" s="30">
        <v>77450</v>
      </c>
      <c r="G15" s="31">
        <v>0</v>
      </c>
      <c r="H15" s="31">
        <v>0</v>
      </c>
      <c r="I15" s="31">
        <v>56713</v>
      </c>
      <c r="J15" s="31">
        <v>0</v>
      </c>
      <c r="K15" s="32">
        <v>6936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141099</v>
      </c>
    </row>
    <row r="16" spans="1:22" x14ac:dyDescent="0.3">
      <c r="A16" s="27" t="s">
        <v>58</v>
      </c>
      <c r="B16" s="27" t="s">
        <v>59</v>
      </c>
      <c r="C16" s="28" t="s">
        <v>60</v>
      </c>
      <c r="D16" s="28">
        <v>2023</v>
      </c>
      <c r="E16" s="29" t="s">
        <v>45</v>
      </c>
      <c r="F16" s="30">
        <v>0</v>
      </c>
      <c r="G16" s="31">
        <v>260544</v>
      </c>
      <c r="H16" s="31">
        <v>137040</v>
      </c>
      <c r="I16" s="31">
        <v>0</v>
      </c>
      <c r="J16" s="31">
        <v>0</v>
      </c>
      <c r="K16" s="32">
        <v>21985</v>
      </c>
      <c r="L16" s="33" t="s">
        <v>52</v>
      </c>
      <c r="M16" s="34">
        <v>0</v>
      </c>
      <c r="N16" s="34">
        <v>0</v>
      </c>
      <c r="O16" s="34">
        <v>1</v>
      </c>
      <c r="P16" s="34">
        <v>6</v>
      </c>
      <c r="Q16" s="34">
        <v>15</v>
      </c>
      <c r="R16" s="34">
        <v>0</v>
      </c>
      <c r="S16" s="34">
        <v>0</v>
      </c>
      <c r="T16" s="34">
        <v>0</v>
      </c>
      <c r="U16" s="35">
        <f t="shared" si="0"/>
        <v>22</v>
      </c>
      <c r="V16" s="36">
        <f t="shared" si="1"/>
        <v>419569</v>
      </c>
    </row>
    <row r="17" spans="1:22" x14ac:dyDescent="0.3">
      <c r="A17" s="27" t="s">
        <v>61</v>
      </c>
      <c r="B17" s="27" t="s">
        <v>62</v>
      </c>
      <c r="C17" s="28" t="s">
        <v>63</v>
      </c>
      <c r="D17" s="28">
        <v>2023</v>
      </c>
      <c r="E17" s="29" t="s">
        <v>64</v>
      </c>
      <c r="F17" s="30">
        <v>0</v>
      </c>
      <c r="G17" s="31">
        <v>0</v>
      </c>
      <c r="H17" s="31">
        <v>153548</v>
      </c>
      <c r="I17" s="31">
        <v>0</v>
      </c>
      <c r="J17" s="31">
        <v>0</v>
      </c>
      <c r="K17" s="32">
        <v>15186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 t="s">
        <v>35</v>
      </c>
      <c r="U17" s="35">
        <f t="shared" si="0"/>
        <v>0</v>
      </c>
      <c r="V17" s="36">
        <f t="shared" si="1"/>
        <v>168734</v>
      </c>
    </row>
    <row r="18" spans="1:22" x14ac:dyDescent="0.3">
      <c r="A18" s="27" t="s">
        <v>65</v>
      </c>
      <c r="B18" s="27" t="s">
        <v>66</v>
      </c>
      <c r="C18" s="28" t="s">
        <v>67</v>
      </c>
      <c r="D18" s="28">
        <v>2023</v>
      </c>
      <c r="E18" s="29" t="s">
        <v>45</v>
      </c>
      <c r="F18" s="30">
        <v>0</v>
      </c>
      <c r="G18" s="31">
        <v>49740</v>
      </c>
      <c r="H18" s="31">
        <v>16288</v>
      </c>
      <c r="I18" s="31">
        <v>0</v>
      </c>
      <c r="J18" s="31">
        <v>2000</v>
      </c>
      <c r="K18" s="32">
        <v>0</v>
      </c>
      <c r="L18" s="33" t="s">
        <v>52</v>
      </c>
      <c r="M18" s="34">
        <v>0</v>
      </c>
      <c r="N18" s="34">
        <v>0</v>
      </c>
      <c r="O18" s="34">
        <v>2</v>
      </c>
      <c r="P18" s="34">
        <v>1</v>
      </c>
      <c r="Q18" s="34">
        <v>1</v>
      </c>
      <c r="R18" s="34">
        <v>0</v>
      </c>
      <c r="S18" s="34">
        <v>0</v>
      </c>
      <c r="T18" s="34">
        <v>0</v>
      </c>
      <c r="U18" s="35">
        <f t="shared" si="0"/>
        <v>4</v>
      </c>
      <c r="V18" s="36">
        <f t="shared" si="1"/>
        <v>68028</v>
      </c>
    </row>
    <row r="19" spans="1:22" x14ac:dyDescent="0.3">
      <c r="A19" s="27" t="s">
        <v>68</v>
      </c>
      <c r="B19" s="27" t="s">
        <v>69</v>
      </c>
      <c r="C19" s="28" t="s">
        <v>70</v>
      </c>
      <c r="D19" s="28">
        <v>2023</v>
      </c>
      <c r="E19" s="29" t="s">
        <v>45</v>
      </c>
      <c r="F19" s="30">
        <v>0</v>
      </c>
      <c r="G19" s="31">
        <v>160488</v>
      </c>
      <c r="H19" s="31">
        <v>0</v>
      </c>
      <c r="I19" s="31">
        <v>0</v>
      </c>
      <c r="J19" s="31">
        <v>0</v>
      </c>
      <c r="K19" s="32">
        <v>4241</v>
      </c>
      <c r="L19" s="33" t="s">
        <v>52</v>
      </c>
      <c r="M19" s="34">
        <v>0</v>
      </c>
      <c r="N19" s="34">
        <v>0</v>
      </c>
      <c r="O19" s="34">
        <v>8</v>
      </c>
      <c r="P19" s="34">
        <v>10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18</v>
      </c>
      <c r="V19" s="36">
        <f t="shared" si="1"/>
        <v>164729</v>
      </c>
    </row>
    <row r="20" spans="1:22" x14ac:dyDescent="0.3">
      <c r="A20" s="27" t="s">
        <v>71</v>
      </c>
      <c r="B20" s="27" t="s">
        <v>72</v>
      </c>
      <c r="C20" s="28" t="s">
        <v>73</v>
      </c>
      <c r="D20" s="28">
        <v>2023</v>
      </c>
      <c r="E20" s="29" t="s">
        <v>45</v>
      </c>
      <c r="F20" s="30">
        <v>0</v>
      </c>
      <c r="G20" s="31">
        <v>148920</v>
      </c>
      <c r="H20" s="31">
        <v>57380</v>
      </c>
      <c r="I20" s="31">
        <v>0</v>
      </c>
      <c r="J20" s="31">
        <v>0</v>
      </c>
      <c r="K20" s="32">
        <v>0</v>
      </c>
      <c r="L20" s="33" t="s">
        <v>52</v>
      </c>
      <c r="M20" s="34">
        <v>0</v>
      </c>
      <c r="N20" s="34">
        <v>0</v>
      </c>
      <c r="O20" s="34">
        <v>15</v>
      </c>
      <c r="P20" s="34">
        <v>5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20</v>
      </c>
      <c r="V20" s="36">
        <f t="shared" si="1"/>
        <v>206300</v>
      </c>
    </row>
    <row r="21" spans="1:22" x14ac:dyDescent="0.3">
      <c r="A21" s="27" t="s">
        <v>74</v>
      </c>
      <c r="B21" s="27" t="s">
        <v>75</v>
      </c>
      <c r="C21" s="28" t="s">
        <v>76</v>
      </c>
      <c r="D21" s="28">
        <v>2023</v>
      </c>
      <c r="E21" s="29" t="s">
        <v>45</v>
      </c>
      <c r="F21" s="30">
        <v>0</v>
      </c>
      <c r="G21" s="31">
        <v>171948</v>
      </c>
      <c r="H21" s="31">
        <v>86853</v>
      </c>
      <c r="I21" s="31">
        <v>0</v>
      </c>
      <c r="J21" s="31">
        <v>0</v>
      </c>
      <c r="K21" s="32">
        <v>25329</v>
      </c>
      <c r="L21" s="33" t="s">
        <v>52</v>
      </c>
      <c r="M21" s="34">
        <v>0</v>
      </c>
      <c r="N21" s="34">
        <v>0</v>
      </c>
      <c r="O21" s="34">
        <v>6</v>
      </c>
      <c r="P21" s="34">
        <v>11</v>
      </c>
      <c r="Q21" s="34">
        <v>2</v>
      </c>
      <c r="R21" s="34">
        <v>0</v>
      </c>
      <c r="S21" s="34">
        <v>0</v>
      </c>
      <c r="T21" s="34">
        <v>0</v>
      </c>
      <c r="U21" s="35">
        <f t="shared" si="0"/>
        <v>19</v>
      </c>
      <c r="V21" s="36">
        <f t="shared" si="1"/>
        <v>284130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3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3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3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</sheetData>
  <autoFilter ref="A8:V8" xr:uid="{A75CE678-944E-484D-A85B-C26ACCA5676B}"/>
  <conditionalFormatting sqref="D9:D31">
    <cfRule type="expression" dxfId="3" priority="4">
      <formula>OR($D9&gt;2023,AND($D9&lt;2023,$D9&lt;&gt;""))</formula>
    </cfRule>
  </conditionalFormatting>
  <conditionalFormatting sqref="V9:V31">
    <cfRule type="cellIs" dxfId="2" priority="3" operator="lessThan">
      <formula>0</formula>
    </cfRule>
  </conditionalFormatting>
  <conditionalFormatting sqref="V9:V31">
    <cfRule type="expression" dxfId="1" priority="1">
      <formula>#REF!&lt;0</formula>
    </cfRule>
  </conditionalFormatting>
  <conditionalFormatting sqref="C9:C31">
    <cfRule type="expression" dxfId="0" priority="5">
      <formula>(#REF!&gt;1)</formula>
    </cfRule>
  </conditionalFormatting>
  <dataValidations count="3">
    <dataValidation type="list" allowBlank="1" showInputMessage="1" showErrorMessage="1" sqref="L9:L31" xr:uid="{9741F2B5-EC0A-4C7C-8630-C31B6D7CB44E}">
      <formula1>"N/A, FMR, Actual Rent"</formula1>
    </dataValidation>
    <dataValidation type="list" allowBlank="1" showInputMessage="1" showErrorMessage="1" sqref="E9:E31" xr:uid="{175178FA-0AD8-4861-8B2A-FC9646E244B4}">
      <formula1>"PH, TH, Joint TH &amp; PH-RRH, HMIS, SSO, TRA, PRA, SRA, S+C/SRO"</formula1>
    </dataValidation>
    <dataValidation allowBlank="1" showErrorMessage="1" sqref="A8:V8" xr:uid="{CFA7E121-1461-496A-8DB8-C3874FAF5D87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2022-05-30T18:27:24Z</dcterms:created>
  <dcterms:modified xsi:type="dcterms:W3CDTF">2022-06-06T20:33:11Z</dcterms:modified>
</cp:coreProperties>
</file>