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1DAE05D-A401-41A7-82A1-C3857B629B80}" xr6:coauthVersionLast="47" xr6:coauthVersionMax="47" xr10:uidLastSave="{00000000-0000-0000-0000-000000000000}"/>
  <bookViews>
    <workbookView xWindow="-98" yWindow="-98" windowWidth="25846" windowHeight="14941" xr2:uid="{D744326B-A609-4549-970F-1D548CFDB24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<sst xmlns="http://schemas.openxmlformats.org/spreadsheetml/2006/main" count="157" uniqueCount="86">
  <si>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</si>
  <si>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</si>
  <si>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</si>
  <si>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</si>
  <si>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</si>
  <si>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</si>
  <si>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</si>
  <si>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</si>
  <si>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</si>
  <si>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</si>
  <si>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</si>
  <si>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</si>
  <si>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</si>
  <si>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</si>
  <si>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</si>
  <si>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</si>
  <si>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</si>
  <si>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</si>
  <si>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</si>
  <si>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</si>
  <si>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</si>
  <si>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</si>
  <si>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</si>
  <si>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</si>
  <si>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</si>
  <si>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</si>
  <si>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</si>
  <si>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</si>
  <si>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</si>
  <si>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</si>
  <si>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IN-503</t>
  </si>
  <si>
    <t>City of Indianapolis</t>
  </si>
  <si>
    <t>2022 Adult and Child PHI</t>
  </si>
  <si>
    <t>IN0073L5H032114</t>
  </si>
  <si>
    <t>PH</t>
  </si>
  <si>
    <t/>
  </si>
  <si>
    <t>Indianapolis</t>
  </si>
  <si>
    <t>Indianapolis CoC</t>
  </si>
  <si>
    <t>2022 Adult and Child SPC</t>
  </si>
  <si>
    <t>IN0075L5H032114</t>
  </si>
  <si>
    <t>2022 HMIS</t>
  </si>
  <si>
    <t>IN0076L5H032112</t>
  </si>
  <si>
    <t>2022 Partners in Housing Threshold</t>
  </si>
  <si>
    <t>IN0078L5H032114</t>
  </si>
  <si>
    <t>2022 Midtown Community Health Adult SPC</t>
  </si>
  <si>
    <t>IN0081L5H032114</t>
  </si>
  <si>
    <t>FMR</t>
  </si>
  <si>
    <t>2022 Healthnet/HIP Dowe Legacy</t>
  </si>
  <si>
    <t>IN0130L5H032112</t>
  </si>
  <si>
    <t>2022 Englewood</t>
  </si>
  <si>
    <t>IN0139L5H032106</t>
  </si>
  <si>
    <t>2022 Midtown Consolidated</t>
  </si>
  <si>
    <t>IN0141L5H032111</t>
  </si>
  <si>
    <t>2022 Damien Center</t>
  </si>
  <si>
    <t>IN0152L5H032106</t>
  </si>
  <si>
    <t>2022 Coburn Place - RRH Consolidated Expansion</t>
  </si>
  <si>
    <t>IN0186L5H032106</t>
  </si>
  <si>
    <t>2022 HIP RRH Expansion</t>
  </si>
  <si>
    <t>IN0196L5H032105</t>
  </si>
  <si>
    <t>2022 CHIP Coordinated Entry</t>
  </si>
  <si>
    <t>IN0197L5H032105</t>
  </si>
  <si>
    <t>SSO</t>
  </si>
  <si>
    <t>2022 Midtown Wellness Project</t>
  </si>
  <si>
    <t>IN0200L5H032105</t>
  </si>
  <si>
    <t>2022 Adult and Child New Beginnings RRH</t>
  </si>
  <si>
    <t>IN0209L5H032104</t>
  </si>
  <si>
    <t>2022 Coburn Place - RRH DV Bonus</t>
  </si>
  <si>
    <t>IN0225D5H032102</t>
  </si>
  <si>
    <t>2022 YHDP  Damien Center RRH</t>
  </si>
  <si>
    <t>IN0240Y5H032100</t>
  </si>
  <si>
    <t>2022 YHDP Project Prism</t>
  </si>
  <si>
    <t>IN0241Y5H032100</t>
  </si>
  <si>
    <t>2022 YHDP Outreach Diversion</t>
  </si>
  <si>
    <t>IN0242Y5H032100</t>
  </si>
  <si>
    <t>2022 YHDP City TH-RRH</t>
  </si>
  <si>
    <t>IN0243Y5H032100</t>
  </si>
  <si>
    <t>Joint TH &amp; PH-RRH</t>
  </si>
  <si>
    <t>2022 YHDP Host Homes</t>
  </si>
  <si>
    <t>IN0244Y5H032100</t>
  </si>
  <si>
    <t>2022 YHDP Adult &amp; Child System Navigation</t>
  </si>
  <si>
    <t>IN0245Y5H032100</t>
  </si>
  <si>
    <t>2022 Pando PSH</t>
  </si>
  <si>
    <t>IN0246L5H032100</t>
  </si>
  <si>
    <t>2022 Horizon House</t>
  </si>
  <si>
    <t>IN0247L5H032100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</si>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</sst>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9ED29-533F-49D6-B7D5-E14D35901F1B}">
  <sheetPr codeName="Sheet132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9222173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193974</v>
      </c>
      <c r="G9" s="30">
        <v>0</v>
      </c>
      <c r="H9" s="30">
        <v>32000</v>
      </c>
      <c r="I9" s="30">
        <v>36965</v>
      </c>
      <c r="J9" s="31">
        <v>0</v>
      </c>
      <c r="K9" s="32">
        <v>10945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41" si="0">SUM(M9:T9)</f>
        <v>0</v>
      </c>
      <c r="V9" s="36">
        <f t="shared" ref="V9:V41" si="1">SUM(F9:K9)</f>
        <v>273884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34</v>
      </c>
      <c r="F10" s="30">
        <v>0</v>
      </c>
      <c r="G10" s="30">
        <v>82440</v>
      </c>
      <c r="H10" s="30">
        <v>0</v>
      </c>
      <c r="I10" s="30">
        <v>0</v>
      </c>
      <c r="J10" s="31">
        <v>0</v>
      </c>
      <c r="K10" s="32">
        <v>2403</v>
      </c>
      <c r="L10" s="33" t="s">
        <v>85</v>
      </c>
      <c r="M10" s="34">
        <v>0</v>
      </c>
      <c r="N10" s="34">
        <v>0</v>
      </c>
      <c r="O10" s="34">
        <v>10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10</v>
      </c>
      <c r="V10" s="36">
        <f t="shared" si="1"/>
        <v>84843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17</v>
      </c>
      <c r="F11" s="30">
        <v>0</v>
      </c>
      <c r="G11" s="30">
        <v>0</v>
      </c>
      <c r="H11" s="30">
        <v>0</v>
      </c>
      <c r="I11" s="30">
        <v>0</v>
      </c>
      <c r="J11" s="31">
        <v>281831</v>
      </c>
      <c r="K11" s="32">
        <v>8639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290470</v>
      </c>
    </row>
    <row r="12" spans="1:22" x14ac:dyDescent="0.45">
      <c r="A12" s="27" t="s">
        <v>31</v>
      </c>
      <c r="B12" s="27" t="s">
        <v>42</v>
      </c>
      <c r="C12" s="28" t="s">
        <v>43</v>
      </c>
      <c r="D12" s="28">
        <v>2023</v>
      </c>
      <c r="E12" s="29" t="s">
        <v>34</v>
      </c>
      <c r="F12" s="30">
        <v>0</v>
      </c>
      <c r="G12" s="30">
        <v>1220568</v>
      </c>
      <c r="H12" s="30">
        <v>0</v>
      </c>
      <c r="I12" s="30">
        <v>0</v>
      </c>
      <c r="J12" s="31">
        <v>0</v>
      </c>
      <c r="K12" s="32">
        <v>73187</v>
      </c>
      <c r="L12" s="33" t="s">
        <v>85</v>
      </c>
      <c r="M12" s="34">
        <v>0</v>
      </c>
      <c r="N12" s="34">
        <v>63</v>
      </c>
      <c r="O12" s="34">
        <v>77</v>
      </c>
      <c r="P12" s="34">
        <v>19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159</v>
      </c>
      <c r="V12" s="36">
        <f t="shared" si="1"/>
        <v>1293755</v>
      </c>
    </row>
    <row r="13" spans="1:22" x14ac:dyDescent="0.45">
      <c r="A13" s="27" t="s">
        <v>31</v>
      </c>
      <c r="B13" s="27" t="s">
        <v>44</v>
      </c>
      <c r="C13" s="28" t="s">
        <v>45</v>
      </c>
      <c r="D13" s="28">
        <v>2023</v>
      </c>
      <c r="E13" s="29" t="s">
        <v>34</v>
      </c>
      <c r="F13" s="30">
        <v>0</v>
      </c>
      <c r="G13" s="30">
        <v>469200</v>
      </c>
      <c r="H13" s="30">
        <v>0</v>
      </c>
      <c r="I13" s="30">
        <v>0</v>
      </c>
      <c r="J13" s="31">
        <v>0</v>
      </c>
      <c r="K13" s="32">
        <v>25830</v>
      </c>
      <c r="L13" s="33" t="s">
        <v>46</v>
      </c>
      <c r="M13" s="34">
        <v>0</v>
      </c>
      <c r="N13" s="34">
        <v>0</v>
      </c>
      <c r="O13" s="34">
        <v>50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50</v>
      </c>
      <c r="V13" s="36">
        <f t="shared" si="1"/>
        <v>495030</v>
      </c>
    </row>
    <row r="14" spans="1:22" x14ac:dyDescent="0.45">
      <c r="A14" s="27" t="s">
        <v>31</v>
      </c>
      <c r="B14" s="27" t="s">
        <v>47</v>
      </c>
      <c r="C14" s="28" t="s">
        <v>48</v>
      </c>
      <c r="D14" s="28">
        <v>2023</v>
      </c>
      <c r="E14" s="29" t="s">
        <v>34</v>
      </c>
      <c r="F14" s="30">
        <v>0</v>
      </c>
      <c r="G14" s="30">
        <v>150144</v>
      </c>
      <c r="H14" s="30">
        <v>0</v>
      </c>
      <c r="I14" s="30">
        <v>0</v>
      </c>
      <c r="J14" s="31">
        <v>0</v>
      </c>
      <c r="K14" s="32">
        <v>0</v>
      </c>
      <c r="L14" s="33" t="s">
        <v>46</v>
      </c>
      <c r="M14" s="34">
        <v>0</v>
      </c>
      <c r="N14" s="34">
        <v>0</v>
      </c>
      <c r="O14" s="34">
        <v>16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16</v>
      </c>
      <c r="V14" s="36">
        <f t="shared" si="1"/>
        <v>150144</v>
      </c>
    </row>
    <row r="15" spans="1:22" x14ac:dyDescent="0.45">
      <c r="A15" s="27" t="s">
        <v>31</v>
      </c>
      <c r="B15" s="27" t="s">
        <v>49</v>
      </c>
      <c r="C15" s="28" t="s">
        <v>50</v>
      </c>
      <c r="D15" s="28">
        <v>2023</v>
      </c>
      <c r="E15" s="29" t="s">
        <v>34</v>
      </c>
      <c r="F15" s="30">
        <v>0</v>
      </c>
      <c r="G15" s="30">
        <v>92028</v>
      </c>
      <c r="H15" s="30">
        <v>6996</v>
      </c>
      <c r="I15" s="30">
        <v>0</v>
      </c>
      <c r="J15" s="31">
        <v>0</v>
      </c>
      <c r="K15" s="32">
        <v>4272</v>
      </c>
      <c r="L15" s="33" t="s">
        <v>85</v>
      </c>
      <c r="M15" s="34">
        <v>0</v>
      </c>
      <c r="N15" s="34">
        <v>3</v>
      </c>
      <c r="O15" s="34">
        <v>3</v>
      </c>
      <c r="P15" s="34">
        <v>3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103296</v>
      </c>
    </row>
    <row r="16" spans="1:22" x14ac:dyDescent="0.45">
      <c r="A16" s="27" t="s">
        <v>31</v>
      </c>
      <c r="B16" s="27" t="s">
        <v>51</v>
      </c>
      <c r="C16" s="28" t="s">
        <v>52</v>
      </c>
      <c r="D16" s="28">
        <v>2023</v>
      </c>
      <c r="E16" s="29" t="s">
        <v>34</v>
      </c>
      <c r="F16" s="30">
        <v>0</v>
      </c>
      <c r="G16" s="30">
        <v>431400</v>
      </c>
      <c r="H16" s="30">
        <v>0</v>
      </c>
      <c r="I16" s="30">
        <v>0</v>
      </c>
      <c r="J16" s="31">
        <v>0</v>
      </c>
      <c r="K16" s="32">
        <v>25682</v>
      </c>
      <c r="L16" s="33" t="s">
        <v>85</v>
      </c>
      <c r="M16" s="34">
        <v>0</v>
      </c>
      <c r="N16" s="34">
        <v>0</v>
      </c>
      <c r="O16" s="34">
        <v>50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50</v>
      </c>
      <c r="V16" s="36">
        <f t="shared" si="1"/>
        <v>457082</v>
      </c>
    </row>
    <row r="17" spans="1:22" x14ac:dyDescent="0.45">
      <c r="A17" s="27" t="s">
        <v>31</v>
      </c>
      <c r="B17" s="27" t="s">
        <v>53</v>
      </c>
      <c r="C17" s="28" t="s">
        <v>54</v>
      </c>
      <c r="D17" s="28">
        <v>2023</v>
      </c>
      <c r="E17" s="29" t="s">
        <v>34</v>
      </c>
      <c r="F17" s="30">
        <v>0</v>
      </c>
      <c r="G17" s="30">
        <v>449580</v>
      </c>
      <c r="H17" s="30">
        <v>0</v>
      </c>
      <c r="I17" s="30">
        <v>0</v>
      </c>
      <c r="J17" s="31">
        <v>0</v>
      </c>
      <c r="K17" s="32">
        <v>0</v>
      </c>
      <c r="L17" s="33" t="s">
        <v>85</v>
      </c>
      <c r="M17" s="34">
        <v>0</v>
      </c>
      <c r="N17" s="34">
        <v>2</v>
      </c>
      <c r="O17" s="34">
        <v>24</v>
      </c>
      <c r="P17" s="34">
        <v>16</v>
      </c>
      <c r="Q17" s="34">
        <v>2</v>
      </c>
      <c r="R17" s="34">
        <v>1</v>
      </c>
      <c r="S17" s="34">
        <v>0</v>
      </c>
      <c r="T17" s="34">
        <v>0</v>
      </c>
      <c r="U17" s="35">
        <f t="shared" si="0"/>
        <v>45</v>
      </c>
      <c r="V17" s="36">
        <f t="shared" si="1"/>
        <v>449580</v>
      </c>
    </row>
    <row r="18" spans="1:22" x14ac:dyDescent="0.45">
      <c r="A18" s="27" t="s">
        <v>31</v>
      </c>
      <c r="B18" s="27" t="s">
        <v>55</v>
      </c>
      <c r="C18" s="28" t="s">
        <v>56</v>
      </c>
      <c r="D18" s="28">
        <v>2023</v>
      </c>
      <c r="E18" s="29" t="s">
        <v>34</v>
      </c>
      <c r="F18" s="30">
        <v>0</v>
      </c>
      <c r="G18" s="30">
        <v>336708</v>
      </c>
      <c r="H18" s="30">
        <v>205671</v>
      </c>
      <c r="I18" s="30">
        <v>0</v>
      </c>
      <c r="J18" s="31">
        <v>1840</v>
      </c>
      <c r="K18" s="32">
        <v>24399</v>
      </c>
      <c r="L18" s="33" t="s">
        <v>46</v>
      </c>
      <c r="M18" s="34">
        <v>0</v>
      </c>
      <c r="N18" s="34">
        <v>0</v>
      </c>
      <c r="O18" s="34">
        <v>12</v>
      </c>
      <c r="P18" s="34">
        <v>10</v>
      </c>
      <c r="Q18" s="34">
        <v>5</v>
      </c>
      <c r="R18" s="34">
        <v>1</v>
      </c>
      <c r="S18" s="34">
        <v>1</v>
      </c>
      <c r="T18" s="34">
        <v>0</v>
      </c>
      <c r="U18" s="35">
        <f t="shared" si="0"/>
        <v>29</v>
      </c>
      <c r="V18" s="36">
        <f t="shared" si="1"/>
        <v>568618</v>
      </c>
    </row>
    <row r="19" spans="1:22" x14ac:dyDescent="0.45">
      <c r="A19" s="27" t="s">
        <v>31</v>
      </c>
      <c r="B19" s="27" t="s">
        <v>57</v>
      </c>
      <c r="C19" s="28" t="s">
        <v>58</v>
      </c>
      <c r="D19" s="28">
        <v>2023</v>
      </c>
      <c r="E19" s="29" t="s">
        <v>34</v>
      </c>
      <c r="F19" s="30">
        <v>0</v>
      </c>
      <c r="G19" s="30">
        <v>773964</v>
      </c>
      <c r="H19" s="30">
        <v>438659</v>
      </c>
      <c r="I19" s="30">
        <v>0</v>
      </c>
      <c r="J19" s="31">
        <v>0</v>
      </c>
      <c r="K19" s="32">
        <v>95939</v>
      </c>
      <c r="L19" s="33" t="s">
        <v>46</v>
      </c>
      <c r="M19" s="34">
        <v>0</v>
      </c>
      <c r="N19" s="34">
        <v>0</v>
      </c>
      <c r="O19" s="34">
        <v>26</v>
      </c>
      <c r="P19" s="34">
        <v>40</v>
      </c>
      <c r="Q19" s="34">
        <v>3</v>
      </c>
      <c r="R19" s="34">
        <v>2</v>
      </c>
      <c r="S19" s="34">
        <v>0</v>
      </c>
      <c r="T19" s="34">
        <v>0</v>
      </c>
      <c r="U19" s="35">
        <f t="shared" si="0"/>
        <v>71</v>
      </c>
      <c r="V19" s="36">
        <f t="shared" si="1"/>
        <v>1308562</v>
      </c>
    </row>
    <row r="20" spans="1:22" x14ac:dyDescent="0.45">
      <c r="A20" s="27" t="s">
        <v>31</v>
      </c>
      <c r="B20" s="27" t="s">
        <v>59</v>
      </c>
      <c r="C20" s="28" t="s">
        <v>60</v>
      </c>
      <c r="D20" s="28">
        <v>2023</v>
      </c>
      <c r="E20" s="29" t="s">
        <v>61</v>
      </c>
      <c r="F20" s="30">
        <v>0</v>
      </c>
      <c r="G20" s="30">
        <v>0</v>
      </c>
      <c r="H20" s="30">
        <v>136878</v>
      </c>
      <c r="I20" s="30">
        <v>0</v>
      </c>
      <c r="J20" s="31">
        <v>0</v>
      </c>
      <c r="K20" s="32">
        <v>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136878</v>
      </c>
    </row>
    <row r="21" spans="1:22" x14ac:dyDescent="0.45">
      <c r="A21" s="27" t="s">
        <v>31</v>
      </c>
      <c r="B21" s="27" t="s">
        <v>62</v>
      </c>
      <c r="C21" s="28" t="s">
        <v>63</v>
      </c>
      <c r="D21" s="28">
        <v>2023</v>
      </c>
      <c r="E21" s="29" t="s">
        <v>34</v>
      </c>
      <c r="F21" s="30">
        <v>0</v>
      </c>
      <c r="G21" s="30">
        <v>300288</v>
      </c>
      <c r="H21" s="30">
        <v>0</v>
      </c>
      <c r="I21" s="30">
        <v>0</v>
      </c>
      <c r="J21" s="31">
        <v>0</v>
      </c>
      <c r="K21" s="32">
        <v>5881</v>
      </c>
      <c r="L21" s="33" t="s">
        <v>46</v>
      </c>
      <c r="M21" s="34">
        <v>0</v>
      </c>
      <c r="N21" s="34">
        <v>0</v>
      </c>
      <c r="O21" s="34">
        <v>32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32</v>
      </c>
      <c r="V21" s="36">
        <f t="shared" si="1"/>
        <v>306169</v>
      </c>
    </row>
    <row r="22" spans="1:22" x14ac:dyDescent="0.45">
      <c r="A22" s="27" t="s">
        <v>31</v>
      </c>
      <c r="B22" s="27" t="s">
        <v>64</v>
      </c>
      <c r="C22" s="28" t="s">
        <v>65</v>
      </c>
      <c r="D22" s="28">
        <v>2023</v>
      </c>
      <c r="E22" s="29" t="s">
        <v>34</v>
      </c>
      <c r="F22" s="30">
        <v>0</v>
      </c>
      <c r="G22" s="30">
        <v>112608</v>
      </c>
      <c r="H22" s="30">
        <v>65155</v>
      </c>
      <c r="I22" s="30">
        <v>0</v>
      </c>
      <c r="J22" s="31">
        <v>240</v>
      </c>
      <c r="K22" s="32">
        <v>11000</v>
      </c>
      <c r="L22" s="33" t="s">
        <v>46</v>
      </c>
      <c r="M22" s="34">
        <v>0</v>
      </c>
      <c r="N22" s="34">
        <v>0</v>
      </c>
      <c r="O22" s="34">
        <v>12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12</v>
      </c>
      <c r="V22" s="36">
        <f t="shared" si="1"/>
        <v>189003</v>
      </c>
    </row>
    <row r="23" spans="1:22" x14ac:dyDescent="0.45">
      <c r="A23" s="27" t="s">
        <v>31</v>
      </c>
      <c r="B23" s="27" t="s">
        <v>66</v>
      </c>
      <c r="C23" s="28" t="s">
        <v>67</v>
      </c>
      <c r="D23" s="28">
        <v>2023</v>
      </c>
      <c r="E23" s="29" t="s">
        <v>34</v>
      </c>
      <c r="F23" s="30">
        <v>0</v>
      </c>
      <c r="G23" s="30">
        <v>540072</v>
      </c>
      <c r="H23" s="30">
        <v>242500</v>
      </c>
      <c r="I23" s="30">
        <v>0</v>
      </c>
      <c r="J23" s="31">
        <v>20700</v>
      </c>
      <c r="K23" s="32">
        <v>75277</v>
      </c>
      <c r="L23" s="33" t="s">
        <v>46</v>
      </c>
      <c r="M23" s="34">
        <v>0</v>
      </c>
      <c r="N23" s="34">
        <v>0</v>
      </c>
      <c r="O23" s="34">
        <v>8</v>
      </c>
      <c r="P23" s="34">
        <v>16</v>
      </c>
      <c r="Q23" s="34">
        <v>12</v>
      </c>
      <c r="R23" s="34">
        <v>5</v>
      </c>
      <c r="S23" s="34">
        <v>1</v>
      </c>
      <c r="T23" s="34">
        <v>0</v>
      </c>
      <c r="U23" s="35">
        <f t="shared" si="0"/>
        <v>42</v>
      </c>
      <c r="V23" s="36">
        <f t="shared" si="1"/>
        <v>878549</v>
      </c>
    </row>
    <row r="24" spans="1:22" x14ac:dyDescent="0.45">
      <c r="A24" s="27" t="s">
        <v>31</v>
      </c>
      <c r="B24" s="27" t="s">
        <v>68</v>
      </c>
      <c r="C24" s="28" t="s">
        <v>69</v>
      </c>
      <c r="D24" s="28">
        <v>2023</v>
      </c>
      <c r="E24" s="29" t="s">
        <v>34</v>
      </c>
      <c r="F24" s="30">
        <v>0</v>
      </c>
      <c r="G24" s="30">
        <v>202716</v>
      </c>
      <c r="H24" s="30">
        <v>123070</v>
      </c>
      <c r="I24" s="30">
        <v>0</v>
      </c>
      <c r="J24" s="31">
        <v>0</v>
      </c>
      <c r="K24" s="32">
        <v>31666</v>
      </c>
      <c r="L24" s="33" t="s">
        <v>46</v>
      </c>
      <c r="M24" s="34">
        <v>0</v>
      </c>
      <c r="N24" s="34">
        <v>0</v>
      </c>
      <c r="O24" s="34">
        <v>18</v>
      </c>
      <c r="P24" s="34">
        <v>3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21</v>
      </c>
      <c r="V24" s="36">
        <f t="shared" si="1"/>
        <v>357452</v>
      </c>
    </row>
    <row r="25" spans="1:22" x14ac:dyDescent="0.45">
      <c r="A25" s="27" t="s">
        <v>31</v>
      </c>
      <c r="B25" s="27" t="s">
        <v>70</v>
      </c>
      <c r="C25" s="28" t="s">
        <v>71</v>
      </c>
      <c r="D25" s="28">
        <v>2023</v>
      </c>
      <c r="E25" s="29" t="s">
        <v>34</v>
      </c>
      <c r="F25" s="30">
        <v>0</v>
      </c>
      <c r="G25" s="30">
        <v>422280</v>
      </c>
      <c r="H25" s="30">
        <v>360369</v>
      </c>
      <c r="I25" s="30">
        <v>0</v>
      </c>
      <c r="J25" s="31">
        <v>0</v>
      </c>
      <c r="K25" s="32">
        <v>76591</v>
      </c>
      <c r="L25" s="33" t="s">
        <v>46</v>
      </c>
      <c r="M25" s="34">
        <v>0</v>
      </c>
      <c r="N25" s="34">
        <v>0</v>
      </c>
      <c r="O25" s="34">
        <v>45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45</v>
      </c>
      <c r="V25" s="36">
        <f t="shared" si="1"/>
        <v>859240</v>
      </c>
    </row>
    <row r="26" spans="1:22" x14ac:dyDescent="0.45">
      <c r="A26" s="27" t="s">
        <v>31</v>
      </c>
      <c r="B26" s="27" t="s">
        <v>72</v>
      </c>
      <c r="C26" s="28" t="s">
        <v>73</v>
      </c>
      <c r="D26" s="28">
        <v>2023</v>
      </c>
      <c r="E26" s="29" t="s">
        <v>61</v>
      </c>
      <c r="F26" s="30">
        <v>0</v>
      </c>
      <c r="G26" s="30">
        <v>0</v>
      </c>
      <c r="H26" s="30">
        <v>132956</v>
      </c>
      <c r="I26" s="30">
        <v>0</v>
      </c>
      <c r="J26" s="31">
        <v>3408</v>
      </c>
      <c r="K26" s="32">
        <v>13636</v>
      </c>
      <c r="L26" s="33" t="s">
        <v>35</v>
      </c>
      <c r="M26" s="34"/>
      <c r="N26" s="34"/>
      <c r="O26" s="34"/>
      <c r="P26" s="34"/>
      <c r="Q26" s="34"/>
      <c r="R26" s="34"/>
      <c r="S26" s="34"/>
      <c r="T26" s="34" t="s">
        <v>35</v>
      </c>
      <c r="U26" s="35">
        <f t="shared" si="0"/>
        <v>0</v>
      </c>
      <c r="V26" s="36">
        <f t="shared" si="1"/>
        <v>150000</v>
      </c>
    </row>
    <row r="27" spans="1:22" x14ac:dyDescent="0.45">
      <c r="A27" s="27" t="s">
        <v>31</v>
      </c>
      <c r="B27" s="27" t="s">
        <v>74</v>
      </c>
      <c r="C27" s="28" t="s">
        <v>75</v>
      </c>
      <c r="D27" s="28">
        <v>2023</v>
      </c>
      <c r="E27" s="29" t="s">
        <v>76</v>
      </c>
      <c r="F27" s="30">
        <v>0</v>
      </c>
      <c r="G27" s="30">
        <v>140760</v>
      </c>
      <c r="H27" s="30">
        <v>138000</v>
      </c>
      <c r="I27" s="30">
        <v>0</v>
      </c>
      <c r="J27" s="31">
        <v>0</v>
      </c>
      <c r="K27" s="32">
        <v>26820</v>
      </c>
      <c r="L27" s="33" t="s">
        <v>46</v>
      </c>
      <c r="M27" s="34">
        <v>0</v>
      </c>
      <c r="N27" s="34">
        <v>0</v>
      </c>
      <c r="O27" s="34">
        <v>15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5">
        <f t="shared" si="0"/>
        <v>15</v>
      </c>
      <c r="V27" s="36">
        <f t="shared" si="1"/>
        <v>305580</v>
      </c>
    </row>
    <row r="28" spans="1:22" x14ac:dyDescent="0.45">
      <c r="A28" s="27" t="s">
        <v>31</v>
      </c>
      <c r="B28" s="27" t="s">
        <v>77</v>
      </c>
      <c r="C28" s="28" t="s">
        <v>78</v>
      </c>
      <c r="D28" s="28">
        <v>2023</v>
      </c>
      <c r="E28" s="29" t="s">
        <v>61</v>
      </c>
      <c r="F28" s="30">
        <v>0</v>
      </c>
      <c r="G28" s="30">
        <v>0</v>
      </c>
      <c r="H28" s="30">
        <v>118821</v>
      </c>
      <c r="I28" s="30">
        <v>0</v>
      </c>
      <c r="J28" s="31">
        <v>0</v>
      </c>
      <c r="K28" s="32">
        <v>11818</v>
      </c>
      <c r="L28" s="33" t="s">
        <v>35</v>
      </c>
      <c r="M28" s="34"/>
      <c r="N28" s="34"/>
      <c r="O28" s="34"/>
      <c r="P28" s="34"/>
      <c r="Q28" s="34"/>
      <c r="R28" s="34"/>
      <c r="S28" s="34"/>
      <c r="T28" s="34" t="s">
        <v>35</v>
      </c>
      <c r="U28" s="35">
        <f t="shared" si="0"/>
        <v>0</v>
      </c>
      <c r="V28" s="36">
        <f t="shared" si="1"/>
        <v>130639</v>
      </c>
    </row>
    <row r="29" spans="1:22" x14ac:dyDescent="0.45">
      <c r="A29" s="27" t="s">
        <v>31</v>
      </c>
      <c r="B29" s="27" t="s">
        <v>79</v>
      </c>
      <c r="C29" s="28" t="s">
        <v>80</v>
      </c>
      <c r="D29" s="28">
        <v>2023</v>
      </c>
      <c r="E29" s="29" t="s">
        <v>61</v>
      </c>
      <c r="F29" s="30">
        <v>0</v>
      </c>
      <c r="G29" s="30">
        <v>0</v>
      </c>
      <c r="H29" s="30">
        <v>117462</v>
      </c>
      <c r="I29" s="30">
        <v>0</v>
      </c>
      <c r="J29" s="31">
        <v>720</v>
      </c>
      <c r="K29" s="32">
        <v>11818</v>
      </c>
      <c r="L29" s="33" t="s">
        <v>35</v>
      </c>
      <c r="M29" s="34"/>
      <c r="N29" s="34"/>
      <c r="O29" s="34"/>
      <c r="P29" s="34"/>
      <c r="Q29" s="34"/>
      <c r="R29" s="34"/>
      <c r="S29" s="34"/>
      <c r="T29" s="34" t="s">
        <v>35</v>
      </c>
      <c r="U29" s="35">
        <f t="shared" si="0"/>
        <v>0</v>
      </c>
      <c r="V29" s="36">
        <f t="shared" si="1"/>
        <v>130000</v>
      </c>
    </row>
    <row r="30" spans="1:22" x14ac:dyDescent="0.45">
      <c r="A30" s="27" t="s">
        <v>31</v>
      </c>
      <c r="B30" s="27" t="s">
        <v>81</v>
      </c>
      <c r="C30" s="28" t="s">
        <v>82</v>
      </c>
      <c r="D30" s="28">
        <v>2023</v>
      </c>
      <c r="E30" s="29" t="s">
        <v>34</v>
      </c>
      <c r="F30" s="30">
        <v>0</v>
      </c>
      <c r="G30" s="30">
        <v>0</v>
      </c>
      <c r="H30" s="30">
        <v>150489</v>
      </c>
      <c r="I30" s="30">
        <v>0</v>
      </c>
      <c r="J30" s="31">
        <v>4056</v>
      </c>
      <c r="K30" s="32">
        <v>15455</v>
      </c>
      <c r="L30" s="33" t="s">
        <v>35</v>
      </c>
      <c r="M30" s="34"/>
      <c r="N30" s="34"/>
      <c r="O30" s="34"/>
      <c r="P30" s="34"/>
      <c r="Q30" s="34"/>
      <c r="R30" s="34"/>
      <c r="S30" s="34"/>
      <c r="T30" s="34" t="s">
        <v>35</v>
      </c>
      <c r="U30" s="35">
        <f t="shared" si="0"/>
        <v>0</v>
      </c>
      <c r="V30" s="36">
        <f t="shared" si="1"/>
        <v>170000</v>
      </c>
    </row>
    <row r="31" spans="1:22" x14ac:dyDescent="0.45">
      <c r="A31" s="27" t="s">
        <v>31</v>
      </c>
      <c r="B31" s="27" t="s">
        <v>83</v>
      </c>
      <c r="C31" s="28" t="s">
        <v>84</v>
      </c>
      <c r="D31" s="28">
        <v>2023</v>
      </c>
      <c r="E31" s="29" t="s">
        <v>34</v>
      </c>
      <c r="F31" s="30">
        <v>0</v>
      </c>
      <c r="G31" s="30">
        <v>0</v>
      </c>
      <c r="H31" s="30">
        <v>120776</v>
      </c>
      <c r="I31" s="30">
        <v>0</v>
      </c>
      <c r="J31" s="31">
        <v>496</v>
      </c>
      <c r="K31" s="32">
        <v>12127</v>
      </c>
      <c r="L31" s="33" t="s">
        <v>35</v>
      </c>
      <c r="M31" s="34"/>
      <c r="N31" s="34"/>
      <c r="O31" s="34"/>
      <c r="P31" s="34"/>
      <c r="Q31" s="34"/>
      <c r="R31" s="34"/>
      <c r="S31" s="34"/>
      <c r="T31" s="34" t="s">
        <v>35</v>
      </c>
      <c r="U31" s="35">
        <f t="shared" si="0"/>
        <v>0</v>
      </c>
      <c r="V31" s="36">
        <f t="shared" si="1"/>
        <v>133399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</sheetData>
  <autoFilter ref="A8:V8" xr:uid="{8CE9ED29-533F-49D6-B7D5-E14D35901F1B}"/>
  <conditionalFormatting sqref="V9:V41">
    <cfRule type="cellIs" dxfId="3" priority="4" operator="lessThan">
      <formula>0</formula>
    </cfRule>
  </conditionalFormatting>
  <conditionalFormatting sqref="V9:V41">
    <cfRule type="expression" dxfId="2" priority="2">
      <formula>#REF!&lt;0</formula>
    </cfRule>
  </conditionalFormatting>
  <conditionalFormatting sqref="D9:D41">
    <cfRule type="expression" dxfId="1" priority="1">
      <formula>OR($D9&gt;2023,AND($D9&lt;2023,$D9&lt;&gt;""))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BA461814-DBC6-4AE6-834C-BE6E6D276F0A}">
      <formula1>"N/A, FMR, Actual Rent"</formula1>
    </dataValidation>
    <dataValidation type="list" allowBlank="1" showInputMessage="1" showErrorMessage="1" sqref="E9:E41" xr:uid="{F494DCC2-7F6D-4698-B4CC-9C13ED81B860}">
      <formula1>"PH, TH, Joint TH &amp; PH-RRH, HMIS, SSO, TRA, PRA, SRA, S+C/SRO"</formula1>
    </dataValidation>
    <dataValidation allowBlank="1" showErrorMessage="1" sqref="A8:V8" xr:uid="{F1EC88A5-D9FF-403F-A86C-96DB142BCA25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2022-06-30T21:53:44Z</dcterms:created>
  <dcterms:modified xsi:type="dcterms:W3CDTF">2022-08-17T21:55:41Z</dcterms:modified>
</cp:coreProperties>
</file>