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9EE670A6-7126-49B8-93F5-AEFF8BFCB546}" xr6:coauthVersionLast="47" xr6:coauthVersionMax="47" xr10:uidLastSave="{00000000-0000-0000-0000-000000000000}"/>
  <bookViews>
    <workbookView xWindow="-108" yWindow="-108" windowWidth="27288" windowHeight="17544" xr2:uid="{3D1DB74C-4931-4CFF-BC82-234E6F7B67B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<sst xmlns="http://schemas.openxmlformats.org/spreadsheetml/2006/main" count="113" uniqueCount="73">
  <si>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</si>
  <si>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</si>
  <si>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</si>
  <si>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</si>
  <si>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</si>
  <si>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</si>
  <si>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</si>
  <si>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</si>
  <si>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</si>
  <si>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</si>
  <si>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</si>
  <si>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</si>
  <si>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</si>
  <si>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</si>
  <si>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</si>
  <si>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</si>
  <si>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</si>
  <si>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</si>
  <si>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</si>
  <si>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</si>
  <si>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</si>
  <si>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</si>
  <si>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</si>
  <si>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</si>
  <si>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</si>
  <si>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</si>
  <si>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</si>
  <si>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</si>
  <si>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</si>
  <si>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</si>
  <si>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IL-520</t>
  </si>
  <si>
    <t>Southern Illinois Coalition for the Homeless</t>
  </si>
  <si>
    <t>Permanent Supportive Housing 2</t>
  </si>
  <si>
    <t>IL0350L5T202112</t>
  </si>
  <si>
    <t>PH</t>
  </si>
  <si>
    <t/>
  </si>
  <si>
    <t>Chicago</t>
  </si>
  <si>
    <t>Southern Illinois CoC</t>
  </si>
  <si>
    <t>Municipal Information Systems, Inc.</t>
  </si>
  <si>
    <t>HMIS  Lead</t>
  </si>
  <si>
    <t>IL0352L5T202114</t>
  </si>
  <si>
    <t>Light The Way, Inc.</t>
  </si>
  <si>
    <t>Open Doors Renewal FY2021</t>
  </si>
  <si>
    <t>IL0354L5T202113</t>
  </si>
  <si>
    <t>Permanent Supportive Housing</t>
  </si>
  <si>
    <t>IL0355L5T202114</t>
  </si>
  <si>
    <t>B.C.M.W. Community Services Inc</t>
  </si>
  <si>
    <t>Stepping Stones Transitional Housing Project</t>
  </si>
  <si>
    <t>IL0357L5T202114</t>
  </si>
  <si>
    <t>TH</t>
  </si>
  <si>
    <t>Good Samaritan Ministries-A Project of the Carbondale Interf</t>
  </si>
  <si>
    <t>Good Samaritan Transitional House</t>
  </si>
  <si>
    <t>IL0360L5T202114</t>
  </si>
  <si>
    <t>Stopping Woman Abuse Now</t>
  </si>
  <si>
    <t>Transitional Housing Project</t>
  </si>
  <si>
    <t>IL0361L5T202114</t>
  </si>
  <si>
    <t>The Women's Center</t>
  </si>
  <si>
    <t>Transitional Housing for Survivors</t>
  </si>
  <si>
    <t>IL0362L5T202114</t>
  </si>
  <si>
    <t>Transitional Housing 2</t>
  </si>
  <si>
    <t>IL0363L5T202114</t>
  </si>
  <si>
    <t>Housing Survivors of Violence</t>
  </si>
  <si>
    <t>IL1667D5T202103</t>
  </si>
  <si>
    <t>Joint TH &amp; PH-RRH</t>
  </si>
  <si>
    <t>FMR</t>
  </si>
  <si>
    <t>SICH PH-RRH</t>
  </si>
  <si>
    <t>IL1668L5T202103</t>
  </si>
  <si>
    <t>PH-RRH</t>
  </si>
  <si>
    <t>IL1669L5T202103</t>
  </si>
  <si>
    <t>SWAN Transition Grant</t>
  </si>
  <si>
    <t>IL1711L5T202102</t>
  </si>
  <si>
    <t>SWAN DV Bonus Project</t>
  </si>
  <si>
    <t>IL1715L5T202102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</si>
</sst>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4FFF-F48B-4928-AFB5-1E794143CF17}">
  <sheetPr codeName="Sheet130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1135837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70429</v>
      </c>
      <c r="G9" s="31">
        <v>0</v>
      </c>
      <c r="H9" s="31">
        <v>12002</v>
      </c>
      <c r="I9" s="31">
        <v>46629</v>
      </c>
      <c r="J9" s="31">
        <v>0</v>
      </c>
      <c r="K9" s="32">
        <v>10997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2" si="0">SUM(M9:T9)</f>
        <v>0</v>
      </c>
      <c r="V9" s="36">
        <f t="shared" ref="V9:V32" si="1">SUM(F9:K9)</f>
        <v>140057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51227</v>
      </c>
      <c r="K10" s="32">
        <v>3586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54813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57091</v>
      </c>
      <c r="G11" s="31">
        <v>0</v>
      </c>
      <c r="H11" s="31">
        <v>54106</v>
      </c>
      <c r="I11" s="31">
        <v>80915</v>
      </c>
      <c r="J11" s="31">
        <v>2720</v>
      </c>
      <c r="K11" s="32">
        <v>11473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206305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58448</v>
      </c>
      <c r="G12" s="31">
        <v>0</v>
      </c>
      <c r="H12" s="31">
        <v>0</v>
      </c>
      <c r="I12" s="31">
        <v>39698</v>
      </c>
      <c r="J12" s="31">
        <v>0</v>
      </c>
      <c r="K12" s="32">
        <v>8198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106344</v>
      </c>
    </row>
    <row r="13" spans="1:22" x14ac:dyDescent="0.3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49</v>
      </c>
      <c r="F13" s="30">
        <v>0</v>
      </c>
      <c r="G13" s="31">
        <v>0</v>
      </c>
      <c r="H13" s="31">
        <v>16314</v>
      </c>
      <c r="I13" s="31">
        <v>2350</v>
      </c>
      <c r="J13" s="31">
        <v>0</v>
      </c>
      <c r="K13" s="32">
        <v>1306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19970</v>
      </c>
    </row>
    <row r="14" spans="1:22" x14ac:dyDescent="0.3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49</v>
      </c>
      <c r="F14" s="30">
        <v>0</v>
      </c>
      <c r="G14" s="31">
        <v>0</v>
      </c>
      <c r="H14" s="31">
        <v>0</v>
      </c>
      <c r="I14" s="31">
        <v>70697</v>
      </c>
      <c r="J14" s="31">
        <v>0</v>
      </c>
      <c r="K14" s="32">
        <v>4947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75644</v>
      </c>
    </row>
    <row r="15" spans="1:22" x14ac:dyDescent="0.3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49</v>
      </c>
      <c r="F15" s="30">
        <v>23400</v>
      </c>
      <c r="G15" s="31">
        <v>0</v>
      </c>
      <c r="H15" s="31">
        <v>0</v>
      </c>
      <c r="I15" s="31">
        <v>12096</v>
      </c>
      <c r="J15" s="31">
        <v>0</v>
      </c>
      <c r="K15" s="32">
        <v>1868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37364</v>
      </c>
    </row>
    <row r="16" spans="1:22" x14ac:dyDescent="0.3">
      <c r="A16" s="27" t="s">
        <v>56</v>
      </c>
      <c r="B16" s="27" t="s">
        <v>57</v>
      </c>
      <c r="C16" s="28" t="s">
        <v>58</v>
      </c>
      <c r="D16" s="28">
        <v>2023</v>
      </c>
      <c r="E16" s="29" t="s">
        <v>49</v>
      </c>
      <c r="F16" s="30">
        <v>19800</v>
      </c>
      <c r="G16" s="31">
        <v>0</v>
      </c>
      <c r="H16" s="31">
        <v>1500</v>
      </c>
      <c r="I16" s="31">
        <v>0</v>
      </c>
      <c r="J16" s="31">
        <v>0</v>
      </c>
      <c r="K16" s="32">
        <v>136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21436</v>
      </c>
    </row>
    <row r="17" spans="1:22" x14ac:dyDescent="0.3">
      <c r="A17" s="27" t="s">
        <v>31</v>
      </c>
      <c r="B17" s="27" t="s">
        <v>59</v>
      </c>
      <c r="C17" s="28" t="s">
        <v>60</v>
      </c>
      <c r="D17" s="28">
        <v>2023</v>
      </c>
      <c r="E17" s="29" t="s">
        <v>49</v>
      </c>
      <c r="F17" s="30">
        <v>30588</v>
      </c>
      <c r="G17" s="31">
        <v>0</v>
      </c>
      <c r="H17" s="31">
        <v>0</v>
      </c>
      <c r="I17" s="31">
        <v>16598</v>
      </c>
      <c r="J17" s="31">
        <v>0</v>
      </c>
      <c r="K17" s="32">
        <v>4666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51852</v>
      </c>
    </row>
    <row r="18" spans="1:22" x14ac:dyDescent="0.3">
      <c r="A18" s="27" t="s">
        <v>56</v>
      </c>
      <c r="B18" s="27" t="s">
        <v>61</v>
      </c>
      <c r="C18" s="28" t="s">
        <v>62</v>
      </c>
      <c r="D18" s="28">
        <v>2023</v>
      </c>
      <c r="E18" s="29" t="s">
        <v>63</v>
      </c>
      <c r="F18" s="30">
        <v>25200</v>
      </c>
      <c r="G18" s="31">
        <v>19080</v>
      </c>
      <c r="H18" s="31">
        <v>34194</v>
      </c>
      <c r="I18" s="31">
        <v>0</v>
      </c>
      <c r="J18" s="31">
        <v>0</v>
      </c>
      <c r="K18" s="32">
        <v>7000</v>
      </c>
      <c r="L18" s="33" t="s">
        <v>64</v>
      </c>
      <c r="M18" s="34">
        <v>0</v>
      </c>
      <c r="N18" s="34">
        <v>0</v>
      </c>
      <c r="O18" s="34">
        <v>0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</v>
      </c>
      <c r="V18" s="36">
        <f t="shared" si="1"/>
        <v>85474</v>
      </c>
    </row>
    <row r="19" spans="1:22" x14ac:dyDescent="0.3">
      <c r="A19" s="27" t="s">
        <v>31</v>
      </c>
      <c r="B19" s="27" t="s">
        <v>65</v>
      </c>
      <c r="C19" s="28" t="s">
        <v>66</v>
      </c>
      <c r="D19" s="28">
        <v>2023</v>
      </c>
      <c r="E19" s="29" t="s">
        <v>34</v>
      </c>
      <c r="F19" s="30">
        <v>0</v>
      </c>
      <c r="G19" s="31">
        <v>51600</v>
      </c>
      <c r="H19" s="31">
        <v>12829</v>
      </c>
      <c r="I19" s="31">
        <v>0</v>
      </c>
      <c r="J19" s="31">
        <v>0</v>
      </c>
      <c r="K19" s="32">
        <v>5576</v>
      </c>
      <c r="L19" s="33" t="s">
        <v>64</v>
      </c>
      <c r="M19" s="34">
        <v>0</v>
      </c>
      <c r="N19" s="34">
        <v>0</v>
      </c>
      <c r="O19" s="34">
        <v>2</v>
      </c>
      <c r="P19" s="34">
        <v>1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70005</v>
      </c>
    </row>
    <row r="20" spans="1:22" x14ac:dyDescent="0.3">
      <c r="A20" s="27" t="s">
        <v>46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0</v>
      </c>
      <c r="G20" s="31">
        <v>45312</v>
      </c>
      <c r="H20" s="31">
        <v>31300</v>
      </c>
      <c r="I20" s="31">
        <v>0</v>
      </c>
      <c r="J20" s="31">
        <v>2160</v>
      </c>
      <c r="K20" s="32">
        <v>7338</v>
      </c>
      <c r="L20" s="33" t="s">
        <v>64</v>
      </c>
      <c r="M20" s="34">
        <v>0</v>
      </c>
      <c r="N20" s="34">
        <v>0</v>
      </c>
      <c r="O20" s="34">
        <v>1</v>
      </c>
      <c r="P20" s="34">
        <v>3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5</v>
      </c>
      <c r="V20" s="36">
        <f t="shared" si="1"/>
        <v>86110</v>
      </c>
    </row>
    <row r="21" spans="1:22" x14ac:dyDescent="0.3">
      <c r="A21" s="27" t="s">
        <v>53</v>
      </c>
      <c r="B21" s="27" t="s">
        <v>69</v>
      </c>
      <c r="C21" s="28" t="s">
        <v>70</v>
      </c>
      <c r="D21" s="28">
        <v>2023</v>
      </c>
      <c r="E21" s="29" t="s">
        <v>34</v>
      </c>
      <c r="F21" s="30">
        <v>0</v>
      </c>
      <c r="G21" s="31">
        <v>65916</v>
      </c>
      <c r="H21" s="31">
        <v>20327</v>
      </c>
      <c r="I21" s="31">
        <v>0</v>
      </c>
      <c r="J21" s="31">
        <v>0</v>
      </c>
      <c r="K21" s="32">
        <v>6000</v>
      </c>
      <c r="L21" s="33" t="s">
        <v>64</v>
      </c>
      <c r="M21" s="34">
        <v>0</v>
      </c>
      <c r="N21" s="34">
        <v>0</v>
      </c>
      <c r="O21" s="34">
        <v>3</v>
      </c>
      <c r="P21" s="34">
        <v>2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92243</v>
      </c>
    </row>
    <row r="22" spans="1:22" x14ac:dyDescent="0.3">
      <c r="A22" s="27" t="s">
        <v>53</v>
      </c>
      <c r="B22" s="27" t="s">
        <v>71</v>
      </c>
      <c r="C22" s="28" t="s">
        <v>72</v>
      </c>
      <c r="D22" s="28">
        <v>2023</v>
      </c>
      <c r="E22" s="29" t="s">
        <v>63</v>
      </c>
      <c r="F22" s="30">
        <v>13308</v>
      </c>
      <c r="G22" s="31">
        <v>29088</v>
      </c>
      <c r="H22" s="31">
        <v>36916</v>
      </c>
      <c r="I22" s="31">
        <v>3000</v>
      </c>
      <c r="J22" s="31">
        <v>0</v>
      </c>
      <c r="K22" s="32">
        <v>5908</v>
      </c>
      <c r="L22" s="33" t="s">
        <v>64</v>
      </c>
      <c r="M22" s="34">
        <v>0</v>
      </c>
      <c r="N22" s="34">
        <v>0</v>
      </c>
      <c r="O22" s="34">
        <v>1</v>
      </c>
      <c r="P22" s="34">
        <v>1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3</v>
      </c>
      <c r="V22" s="36">
        <f t="shared" si="1"/>
        <v>88220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E5934FFF-F48B-4928-AFB5-1E794143CF17}"/>
  <conditionalFormatting sqref="D9:D32">
    <cfRule type="expression" dxfId="3" priority="4">
      <formula>OR($D9&gt;2023,AND($D9&lt;2023,$D9&lt;&gt;""))</formula>
    </cfRule>
  </conditionalFormatting>
  <conditionalFormatting sqref="V9:V32">
    <cfRule type="cellIs" dxfId="2" priority="3" operator="lessThan">
      <formula>0</formula>
    </cfRule>
  </conditionalFormatting>
  <conditionalFormatting sqref="V9:V32">
    <cfRule type="expression" dxfId="1" priority="1">
      <formula>#REF!&lt;0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CD0FE25B-773D-4870-A573-BEF85105ADA3}">
      <formula1>"N/A, FMR, Actual Rent"</formula1>
    </dataValidation>
    <dataValidation type="list" allowBlank="1" showInputMessage="1" showErrorMessage="1" sqref="E9:E32" xr:uid="{70825A9C-281C-47A9-99BE-D6BFFA591968}">
      <formula1>"PH, TH, Joint TH &amp; PH-RRH, HMIS, SSO, TRA, PRA, SRA, S+C/SRO"</formula1>
    </dataValidation>
    <dataValidation allowBlank="1" showErrorMessage="1" sqref="A8:V8" xr:uid="{FE566CD0-ECEB-4A72-9A4E-41326BBDFB5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2022-05-30T18:27:27Z</dcterms:created>
  <dcterms:modified xsi:type="dcterms:W3CDTF">2022-06-06T20:33:08Z</dcterms:modified>
</cp:coreProperties>
</file>