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IL-500\"/>
    </mc:Choice>
  </mc:AlternateContent>
  <xr:revisionPtr revIDLastSave="0" documentId="13_ncr:1_{5F4085E1-2153-4661-A4BB-8B6E57310B58}" xr6:coauthVersionLast="47" xr6:coauthVersionMax="47" xr10:uidLastSave="{00000000-0000-0000-0000-000000000000}"/>
  <bookViews>
    <workbookView xWindow="-98" yWindow="-98" windowWidth="26116" windowHeight="16395" xr2:uid="{81EAD7A1-C30F-4AA9-A7C3-A46498BCB1F6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4" i="1"/>
  <c r="B3" i="1"/>
  <c r="B2" i="1"/>
  <c r="B1" i="1"/>
  <c r="B5" i="1" l="1"/>
</calcChain>
</file>

<file path=xl/sharedStrings.xml><?xml version="1.0" encoding="utf-8"?>
<sst xmlns="http://schemas.openxmlformats.org/spreadsheetml/2006/main" count="135" uniqueCount="66">
  <si>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</si>
  <si>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</si>
  <si>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</si>
  <si>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</si>
  <si>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</si>
  <si>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</si>
  <si>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</si>
  <si>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</si>
  <si>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</si>
  <si>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</si>
  <si>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</si>
  <si>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</si>
  <si>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</si>
  <si>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</si>
  <si>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</si>
  <si>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</si>
  <si>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</si>
  <si>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</si>
  <si>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</si>
  <si>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</si>
  <si>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</si>
  <si>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</si>
  <si>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</si>
  <si>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</si>
  <si>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</si>
  <si>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</si>
  <si>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</si>
  <si>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</si>
  <si>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</si>
  <si>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</si>
  <si>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</si>
  <si>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IL-515</t>
  </si>
  <si>
    <t>Embarras River Basin Agency, Inc.</t>
  </si>
  <si>
    <t>Permanent Housing July 1, 2022</t>
  </si>
  <si>
    <t>IL0319L5T152114</t>
  </si>
  <si>
    <t>PH</t>
  </si>
  <si>
    <t/>
  </si>
  <si>
    <t>Renewal</t>
  </si>
  <si>
    <t>PSH</t>
  </si>
  <si>
    <t>C</t>
  </si>
  <si>
    <t>Chicago</t>
  </si>
  <si>
    <t>South Central Illinois CoC</t>
  </si>
  <si>
    <t>Embarras River Basin Agency</t>
  </si>
  <si>
    <t>Rapid Rehousing February 1, 2022</t>
  </si>
  <si>
    <t>IL0321L5T152114</t>
  </si>
  <si>
    <t>RRH</t>
  </si>
  <si>
    <t>C.E.F.S. Economic Opportunity Corporation</t>
  </si>
  <si>
    <t>Permanent Supportive Housing 21-22</t>
  </si>
  <si>
    <t>IL0507L5T152108</t>
  </si>
  <si>
    <t>RRH Consolidated 21-22</t>
  </si>
  <si>
    <t>IL0678L5T152105</t>
  </si>
  <si>
    <t>FMR</t>
  </si>
  <si>
    <t>Illinois Valley Economic Development Corporation</t>
  </si>
  <si>
    <t>IVEDC Rapid Rehousing 2021 (IL0679L5T151701) (IL0679l57151802 IL0679L5T151903</t>
  </si>
  <si>
    <t>IL0679L5T152105</t>
  </si>
  <si>
    <t>HOPE of East Central Illinois</t>
  </si>
  <si>
    <t>HOPE Joint TH RRH</t>
  </si>
  <si>
    <t>IL1776D5T152100</t>
  </si>
  <si>
    <t>Joint TH &amp; PH-RRH</t>
  </si>
  <si>
    <t>New</t>
  </si>
  <si>
    <t>DV Bonus</t>
  </si>
  <si>
    <t>HMIS Bonus July 1, 2022</t>
  </si>
  <si>
    <t>IL1777L5T152100</t>
  </si>
  <si>
    <t>CoC Bonus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</si>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</sst>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BE35-71E0-418C-B00A-695324E72F61}">
  <sheetPr codeName="Sheet125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9" hidden="1" customWidth="1"/>
    <col min="104" max="106" width="6.6640625" hidden="1" customWidth="1"/>
    <col min="107" max="107" width="1.6640625" hidden="1" customWidth="1"/>
    <col min="108" max="108" width="6.796875" hidden="1" customWidth="1"/>
    <col min="109" max="109" width="5.6640625" hidden="1" customWidth="1"/>
    <col min="110" max="110" width="20.46484375" hidden="1" customWidth="1"/>
    <col min="111" max="111" width="23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Chicago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IL-515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South Central Illinois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Embarras River Basin Agency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1257221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135585</v>
      </c>
      <c r="G9" s="31">
        <v>0</v>
      </c>
      <c r="H9" s="31">
        <v>145570</v>
      </c>
      <c r="I9" s="31">
        <v>27568</v>
      </c>
      <c r="J9" s="32">
        <v>993</v>
      </c>
      <c r="K9" s="33">
        <v>18985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25" si="0">SUM(M9:T9)</f>
        <v>0</v>
      </c>
      <c r="V9" s="37">
        <f t="shared" ref="V9:V25" si="1">SUM(F9:K9)</f>
        <v>328701</v>
      </c>
      <c r="W9" s="38" t="s">
        <v>65</v>
      </c>
      <c r="CT9">
        <v>183797</v>
      </c>
      <c r="CU9">
        <v>181803</v>
      </c>
      <c r="CV9" t="s">
        <v>37</v>
      </c>
      <c r="CW9">
        <v>1</v>
      </c>
      <c r="CX9" t="s">
        <v>38</v>
      </c>
      <c r="CY9" t="s">
        <v>36</v>
      </c>
      <c r="CZ9">
        <v>270519</v>
      </c>
      <c r="DA9">
        <v>270519</v>
      </c>
      <c r="DB9">
        <v>276772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32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0</v>
      </c>
      <c r="G10" s="31">
        <v>63168</v>
      </c>
      <c r="H10" s="31">
        <v>86582</v>
      </c>
      <c r="I10" s="31">
        <v>0</v>
      </c>
      <c r="J10" s="32">
        <v>2050</v>
      </c>
      <c r="K10" s="33">
        <v>9714</v>
      </c>
      <c r="L10" s="34" t="s">
        <v>64</v>
      </c>
      <c r="M10" s="35">
        <v>0</v>
      </c>
      <c r="N10" s="35">
        <v>0</v>
      </c>
      <c r="O10" s="35">
        <v>6</v>
      </c>
      <c r="P10" s="35">
        <v>6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12</v>
      </c>
      <c r="V10" s="37">
        <f t="shared" si="1"/>
        <v>161514</v>
      </c>
      <c r="W10" s="38"/>
      <c r="CT10">
        <v>182747</v>
      </c>
      <c r="CU10">
        <v>181803</v>
      </c>
      <c r="CV10" t="s">
        <v>37</v>
      </c>
      <c r="CW10">
        <v>1</v>
      </c>
      <c r="CX10" t="s">
        <v>45</v>
      </c>
      <c r="CY10" t="s">
        <v>36</v>
      </c>
      <c r="CZ10">
        <v>158514</v>
      </c>
      <c r="DA10">
        <v>158514</v>
      </c>
      <c r="DB10">
        <v>161514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33285</v>
      </c>
      <c r="G11" s="31">
        <v>0</v>
      </c>
      <c r="H11" s="31">
        <v>15321</v>
      </c>
      <c r="I11" s="31">
        <v>0</v>
      </c>
      <c r="J11" s="32">
        <v>0</v>
      </c>
      <c r="K11" s="33">
        <v>4700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53306</v>
      </c>
      <c r="W11" s="38"/>
      <c r="CT11">
        <v>183718</v>
      </c>
      <c r="CU11">
        <v>181803</v>
      </c>
      <c r="CV11" t="s">
        <v>37</v>
      </c>
      <c r="CW11">
        <v>1</v>
      </c>
      <c r="CX11" t="s">
        <v>38</v>
      </c>
      <c r="CY11" t="s">
        <v>36</v>
      </c>
      <c r="CZ11">
        <v>51721</v>
      </c>
      <c r="DA11">
        <v>51721</v>
      </c>
      <c r="DB11">
        <v>53306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46</v>
      </c>
      <c r="B12" s="28" t="s">
        <v>49</v>
      </c>
      <c r="C12" s="29" t="s">
        <v>50</v>
      </c>
      <c r="D12" s="29">
        <v>2023</v>
      </c>
      <c r="E12" s="30" t="s">
        <v>35</v>
      </c>
      <c r="F12" s="31">
        <v>0</v>
      </c>
      <c r="G12" s="31">
        <v>139800</v>
      </c>
      <c r="H12" s="31">
        <v>178589</v>
      </c>
      <c r="I12" s="31">
        <v>0</v>
      </c>
      <c r="J12" s="32">
        <v>0</v>
      </c>
      <c r="K12" s="33">
        <v>31423</v>
      </c>
      <c r="L12" s="34" t="s">
        <v>51</v>
      </c>
      <c r="M12" s="35">
        <v>0</v>
      </c>
      <c r="N12" s="35">
        <v>0</v>
      </c>
      <c r="O12" s="35">
        <v>15</v>
      </c>
      <c r="P12" s="35">
        <v>4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19</v>
      </c>
      <c r="V12" s="37">
        <f t="shared" si="1"/>
        <v>349812</v>
      </c>
      <c r="W12" s="38"/>
      <c r="CT12">
        <v>183717</v>
      </c>
      <c r="CU12">
        <v>181803</v>
      </c>
      <c r="CV12" t="s">
        <v>37</v>
      </c>
      <c r="CW12">
        <v>1</v>
      </c>
      <c r="CX12" t="s">
        <v>45</v>
      </c>
      <c r="CY12" t="s">
        <v>36</v>
      </c>
      <c r="CZ12">
        <v>345660</v>
      </c>
      <c r="DA12">
        <v>345660</v>
      </c>
      <c r="DB12">
        <v>349812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52</v>
      </c>
      <c r="B13" s="28" t="s">
        <v>53</v>
      </c>
      <c r="C13" s="29" t="s">
        <v>54</v>
      </c>
      <c r="D13" s="29">
        <v>2023</v>
      </c>
      <c r="E13" s="30" t="s">
        <v>35</v>
      </c>
      <c r="F13" s="31">
        <v>0</v>
      </c>
      <c r="G13" s="31">
        <v>44988</v>
      </c>
      <c r="H13" s="31">
        <v>34537</v>
      </c>
      <c r="I13" s="31">
        <v>0</v>
      </c>
      <c r="J13" s="32">
        <v>300</v>
      </c>
      <c r="K13" s="33">
        <v>3634</v>
      </c>
      <c r="L13" s="34" t="s">
        <v>51</v>
      </c>
      <c r="M13" s="35">
        <v>0</v>
      </c>
      <c r="N13" s="35">
        <v>0</v>
      </c>
      <c r="O13" s="35">
        <v>1</v>
      </c>
      <c r="P13" s="35">
        <v>3</v>
      </c>
      <c r="Q13" s="35">
        <v>1</v>
      </c>
      <c r="R13" s="35">
        <v>0</v>
      </c>
      <c r="S13" s="35">
        <v>0</v>
      </c>
      <c r="T13" s="35">
        <v>0</v>
      </c>
      <c r="U13" s="36">
        <f t="shared" si="0"/>
        <v>5</v>
      </c>
      <c r="V13" s="37">
        <f t="shared" si="1"/>
        <v>83459</v>
      </c>
      <c r="W13" s="38"/>
      <c r="CT13">
        <v>184175</v>
      </c>
      <c r="CU13">
        <v>181803</v>
      </c>
      <c r="CV13" t="s">
        <v>37</v>
      </c>
      <c r="CW13">
        <v>1</v>
      </c>
      <c r="CX13" t="s">
        <v>45</v>
      </c>
      <c r="CY13" t="s">
        <v>36</v>
      </c>
      <c r="CZ13">
        <v>81935</v>
      </c>
      <c r="DA13">
        <v>81935</v>
      </c>
      <c r="DB13">
        <v>83459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55</v>
      </c>
      <c r="B14" s="28" t="s">
        <v>56</v>
      </c>
      <c r="C14" s="29" t="s">
        <v>57</v>
      </c>
      <c r="D14" s="29">
        <v>2023</v>
      </c>
      <c r="E14" s="30" t="s">
        <v>58</v>
      </c>
      <c r="F14" s="31">
        <v>72240</v>
      </c>
      <c r="G14" s="31">
        <v>39168</v>
      </c>
      <c r="H14" s="31">
        <v>46250</v>
      </c>
      <c r="I14" s="31">
        <v>34606</v>
      </c>
      <c r="J14" s="32">
        <v>0</v>
      </c>
      <c r="K14" s="33">
        <v>18820</v>
      </c>
      <c r="L14" s="34" t="s">
        <v>51</v>
      </c>
      <c r="M14" s="35">
        <v>0</v>
      </c>
      <c r="N14" s="35">
        <v>0</v>
      </c>
      <c r="O14" s="35">
        <v>1</v>
      </c>
      <c r="P14" s="35">
        <v>2</v>
      </c>
      <c r="Q14" s="35">
        <v>1</v>
      </c>
      <c r="R14" s="35">
        <v>0</v>
      </c>
      <c r="S14" s="35">
        <v>0</v>
      </c>
      <c r="T14" s="35">
        <v>0</v>
      </c>
      <c r="U14" s="36">
        <f t="shared" si="0"/>
        <v>4</v>
      </c>
      <c r="V14" s="37">
        <f t="shared" si="1"/>
        <v>211084</v>
      </c>
      <c r="W14" s="38"/>
      <c r="CT14">
        <v>183593</v>
      </c>
      <c r="CU14">
        <v>181803</v>
      </c>
      <c r="CV14" t="s">
        <v>59</v>
      </c>
      <c r="CW14">
        <v>1</v>
      </c>
      <c r="CX14" t="s">
        <v>36</v>
      </c>
      <c r="CY14" t="s">
        <v>60</v>
      </c>
      <c r="CZ14">
        <v>208036</v>
      </c>
      <c r="DA14">
        <v>208036</v>
      </c>
      <c r="DB14">
        <v>211084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61</v>
      </c>
      <c r="C15" s="29" t="s">
        <v>62</v>
      </c>
      <c r="D15" s="29">
        <v>2023</v>
      </c>
      <c r="E15" s="30" t="s">
        <v>17</v>
      </c>
      <c r="F15" s="31">
        <v>0</v>
      </c>
      <c r="G15" s="31">
        <v>0</v>
      </c>
      <c r="H15" s="31">
        <v>0</v>
      </c>
      <c r="I15" s="31">
        <v>0</v>
      </c>
      <c r="J15" s="32">
        <v>69345</v>
      </c>
      <c r="K15" s="33">
        <v>0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69345</v>
      </c>
      <c r="W15" s="38"/>
      <c r="CT15">
        <v>183798</v>
      </c>
      <c r="CU15">
        <v>181803</v>
      </c>
      <c r="CV15" t="s">
        <v>59</v>
      </c>
      <c r="CW15">
        <v>1</v>
      </c>
      <c r="CY15" t="s">
        <v>63</v>
      </c>
      <c r="CZ15">
        <v>69345</v>
      </c>
      <c r="DA15">
        <v>69345</v>
      </c>
      <c r="DB15">
        <v>69345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09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</sheetData>
  <autoFilter ref="A8:W8" xr:uid="{B3B7BE35-71E0-418C-B00A-695324E72F61}"/>
  <conditionalFormatting sqref="V9:V25">
    <cfRule type="cellIs" dxfId="3" priority="4" operator="lessThan">
      <formula>0</formula>
    </cfRule>
  </conditionalFormatting>
  <conditionalFormatting sqref="C9:C25">
    <cfRule type="expression" dxfId="2" priority="3">
      <formula>(CW9&gt;1)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5" xr:uid="{5B343BAF-9700-4A31-B836-AC4228F70047}">
      <formula1>"N/A, FMR, Actual Rent"</formula1>
    </dataValidation>
    <dataValidation type="list" allowBlank="1" showInputMessage="1" showErrorMessage="1" sqref="E9:E25" xr:uid="{99F8355B-FDF3-4FF9-B71E-4A2F506071DC}">
      <formula1>"PH, TH, Joint TH &amp; PH-RRH, HMIS, SSO, TRA, PRA, SRA, S+C/SRO"</formula1>
    </dataValidation>
    <dataValidation allowBlank="1" showErrorMessage="1" sqref="A8:W8" xr:uid="{5B7F45B4-7D6C-49FA-82AE-E1B7B7DFECC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2022-06-30T21:53:47Z</dcterms:created>
  <dcterms:modified xsi:type="dcterms:W3CDTF">2022-07-06T21:52:46Z</dcterms:modified>
</cp:coreProperties>
</file>