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IL-500\"/>
    </mc:Choice>
  </mc:AlternateContent>
  <xr:revisionPtr revIDLastSave="0" documentId="13_ncr:1_{912A0BC4-CE03-4706-B779-4414D9F265C4}" xr6:coauthVersionLast="47" xr6:coauthVersionMax="47" xr10:uidLastSave="{00000000-0000-0000-0000-000000000000}"/>
  <bookViews>
    <workbookView xWindow="-98" yWindow="-98" windowWidth="26116" windowHeight="16395" xr2:uid="{26CAB6F8-0EE3-4929-BCE2-3D09BB765112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2" i="1"/>
  <c r="B1" i="1"/>
  <c r="B3" i="1"/>
  <c r="B4" i="1"/>
</calcChain>
</file>

<file path=xl/sharedStrings.xml><?xml version="1.0" encoding="utf-8"?>
<sst xmlns="http://schemas.openxmlformats.org/spreadsheetml/2006/main" count="148" uniqueCount="67">
  <si>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</si>
  <si>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</si>
  <si>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</si>
  <si>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</si>
  <si>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</si>
  <si>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</si>
  <si>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</si>
  <si>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</si>
  <si>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</si>
  <si>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</si>
  <si>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</si>
  <si>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</si>
  <si>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</si>
  <si>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</si>
  <si>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</si>
  <si>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</si>
  <si>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</si>
  <si>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</si>
  <si>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</si>
  <si>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</si>
  <si>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</si>
  <si>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</si>
  <si>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</si>
  <si>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</si>
  <si>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</si>
  <si>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</si>
  <si>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</si>
  <si>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</si>
  <si>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</si>
  <si>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</si>
  <si>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</si>
  <si>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IL-512</t>
  </si>
  <si>
    <t>Iroquois-Kankakee Regional Office of Education #32</t>
  </si>
  <si>
    <t>Assistance to Homeless Families with Children (IL0282L5T122013)</t>
  </si>
  <si>
    <t>IL0282L5T122114</t>
  </si>
  <si>
    <t>SSO</t>
  </si>
  <si>
    <t/>
  </si>
  <si>
    <t>Renewal</t>
  </si>
  <si>
    <t>C</t>
  </si>
  <si>
    <t>Chicago</t>
  </si>
  <si>
    <t>Bloomington/Central Illinois CoC</t>
  </si>
  <si>
    <t>PATH, Inc</t>
  </si>
  <si>
    <t>City of Bloomington</t>
  </si>
  <si>
    <t>FID FY21</t>
  </si>
  <si>
    <t>IL0283L5T122113</t>
  </si>
  <si>
    <t>Mayors Manor S+C FY 22</t>
  </si>
  <si>
    <t>IL0288L5T122114</t>
  </si>
  <si>
    <t>PH</t>
  </si>
  <si>
    <t>PSH</t>
  </si>
  <si>
    <t>CORE FY21</t>
  </si>
  <si>
    <t>IL0289L5T122114</t>
  </si>
  <si>
    <t>Your Family Resource Connection</t>
  </si>
  <si>
    <t>Permanent Housing for Homeless 2021</t>
  </si>
  <si>
    <t>IL0290L5T122114</t>
  </si>
  <si>
    <t>Chestnut Health Systems, Inc.</t>
  </si>
  <si>
    <t>Chestnut Consolidated Supportive Housing Renewal FY2021</t>
  </si>
  <si>
    <t>IL0428L5T122110</t>
  </si>
  <si>
    <t>PATH, Inc.</t>
  </si>
  <si>
    <t>Coordinated Entry FY2021</t>
  </si>
  <si>
    <t>IL1603L5T122104</t>
  </si>
  <si>
    <t>Catholic Charities, Diocese of Joliet</t>
  </si>
  <si>
    <t>Horizons Joint TH-RRH</t>
  </si>
  <si>
    <t>IL1648L5T122103</t>
  </si>
  <si>
    <t>Joint TH &amp; PH-RRH</t>
  </si>
  <si>
    <t>FMR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</si>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</sst>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5186-5F92-4414-AC30-2658E63B2CEC}">
  <sheetPr codeName="Sheet122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3.796875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6.796875" hidden="1" customWidth="1"/>
    <col min="109" max="109" width="5.6640625" hidden="1" customWidth="1"/>
    <col min="110" max="110" width="26.46484375" hidden="1" customWidth="1"/>
    <col min="111" max="111" width="8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Chicago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IL-512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Bloomington/Central Illinois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PATH, Inc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979620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48923</v>
      </c>
      <c r="I9" s="31">
        <v>0</v>
      </c>
      <c r="J9" s="32">
        <v>0</v>
      </c>
      <c r="K9" s="33">
        <v>3682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6" si="0">SUM(M9:T9)</f>
        <v>0</v>
      </c>
      <c r="V9" s="37">
        <f t="shared" ref="V9:V26" si="1">SUM(F9:K9)</f>
        <v>52605</v>
      </c>
      <c r="W9" s="38"/>
      <c r="CT9">
        <v>188899</v>
      </c>
      <c r="CU9">
        <v>182111</v>
      </c>
      <c r="CV9" t="s">
        <v>37</v>
      </c>
      <c r="CW9">
        <v>1</v>
      </c>
      <c r="CY9" t="s">
        <v>36</v>
      </c>
      <c r="CZ9">
        <v>52605</v>
      </c>
      <c r="DA9">
        <v>52605</v>
      </c>
      <c r="DB9">
        <v>52605</v>
      </c>
      <c r="DC9" t="s">
        <v>38</v>
      </c>
      <c r="DD9" t="s">
        <v>39</v>
      </c>
      <c r="DE9" t="s">
        <v>31</v>
      </c>
      <c r="DF9" t="s">
        <v>40</v>
      </c>
      <c r="DG9" t="s">
        <v>41</v>
      </c>
    </row>
    <row r="10" spans="1:111" x14ac:dyDescent="0.45">
      <c r="A10" s="28" t="s">
        <v>42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0</v>
      </c>
      <c r="G10" s="31">
        <v>0</v>
      </c>
      <c r="H10" s="31">
        <v>66086</v>
      </c>
      <c r="I10" s="31">
        <v>0</v>
      </c>
      <c r="J10" s="32">
        <v>23500</v>
      </c>
      <c r="K10" s="33">
        <v>8958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98544</v>
      </c>
      <c r="W10" s="38"/>
      <c r="CT10">
        <v>190553</v>
      </c>
      <c r="CU10">
        <v>182111</v>
      </c>
      <c r="CV10" t="s">
        <v>37</v>
      </c>
      <c r="CW10">
        <v>1</v>
      </c>
      <c r="CY10" t="s">
        <v>36</v>
      </c>
      <c r="CZ10">
        <v>98544</v>
      </c>
      <c r="DA10">
        <v>98544</v>
      </c>
      <c r="DB10">
        <v>98544</v>
      </c>
      <c r="DC10" t="s">
        <v>38</v>
      </c>
      <c r="DD10" t="s">
        <v>39</v>
      </c>
      <c r="DE10" t="s">
        <v>31</v>
      </c>
      <c r="DF10" t="s">
        <v>40</v>
      </c>
      <c r="DG10" t="s">
        <v>41</v>
      </c>
    </row>
    <row r="11" spans="1:111" x14ac:dyDescent="0.45">
      <c r="A11" s="28" t="s">
        <v>42</v>
      </c>
      <c r="B11" s="28" t="s">
        <v>45</v>
      </c>
      <c r="C11" s="29" t="s">
        <v>46</v>
      </c>
      <c r="D11" s="29">
        <v>2023</v>
      </c>
      <c r="E11" s="30" t="s">
        <v>47</v>
      </c>
      <c r="F11" s="31">
        <v>0</v>
      </c>
      <c r="G11" s="31">
        <v>25560</v>
      </c>
      <c r="H11" s="31">
        <v>0</v>
      </c>
      <c r="I11" s="31">
        <v>0</v>
      </c>
      <c r="J11" s="32">
        <v>0</v>
      </c>
      <c r="K11" s="33">
        <v>873</v>
      </c>
      <c r="L11" s="34" t="s">
        <v>65</v>
      </c>
      <c r="M11" s="35">
        <v>5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5</v>
      </c>
      <c r="V11" s="37">
        <f t="shared" si="1"/>
        <v>26433</v>
      </c>
      <c r="W11" s="38"/>
      <c r="CT11">
        <v>191753</v>
      </c>
      <c r="CU11">
        <v>182111</v>
      </c>
      <c r="CV11" t="s">
        <v>37</v>
      </c>
      <c r="CW11">
        <v>1</v>
      </c>
      <c r="CX11" t="s">
        <v>48</v>
      </c>
      <c r="CY11" t="s">
        <v>36</v>
      </c>
      <c r="CZ11">
        <v>24993</v>
      </c>
      <c r="DA11">
        <v>25713</v>
      </c>
      <c r="DB11">
        <v>26433</v>
      </c>
      <c r="DC11" t="s">
        <v>38</v>
      </c>
      <c r="DD11" t="s">
        <v>39</v>
      </c>
      <c r="DE11" t="s">
        <v>31</v>
      </c>
      <c r="DF11" t="s">
        <v>40</v>
      </c>
      <c r="DG11" t="s">
        <v>41</v>
      </c>
    </row>
    <row r="12" spans="1:111" x14ac:dyDescent="0.45">
      <c r="A12" s="28" t="s">
        <v>42</v>
      </c>
      <c r="B12" s="28" t="s">
        <v>49</v>
      </c>
      <c r="C12" s="29" t="s">
        <v>50</v>
      </c>
      <c r="D12" s="29">
        <v>2023</v>
      </c>
      <c r="E12" s="30" t="s">
        <v>35</v>
      </c>
      <c r="F12" s="31">
        <v>0</v>
      </c>
      <c r="G12" s="31">
        <v>0</v>
      </c>
      <c r="H12" s="31">
        <v>127786</v>
      </c>
      <c r="I12" s="31">
        <v>0</v>
      </c>
      <c r="J12" s="32">
        <v>0</v>
      </c>
      <c r="K12" s="33">
        <v>8920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136706</v>
      </c>
      <c r="W12" s="38"/>
      <c r="CT12">
        <v>190552</v>
      </c>
      <c r="CU12">
        <v>182111</v>
      </c>
      <c r="CV12" t="s">
        <v>37</v>
      </c>
      <c r="CW12">
        <v>1</v>
      </c>
      <c r="CY12" t="s">
        <v>36</v>
      </c>
      <c r="CZ12">
        <v>136706</v>
      </c>
      <c r="DA12">
        <v>136706</v>
      </c>
      <c r="DB12">
        <v>136706</v>
      </c>
      <c r="DC12" t="s">
        <v>38</v>
      </c>
      <c r="DD12" t="s">
        <v>39</v>
      </c>
      <c r="DE12" t="s">
        <v>31</v>
      </c>
      <c r="DF12" t="s">
        <v>40</v>
      </c>
      <c r="DG12" t="s">
        <v>41</v>
      </c>
    </row>
    <row r="13" spans="1:111" x14ac:dyDescent="0.45">
      <c r="A13" s="28" t="s">
        <v>51</v>
      </c>
      <c r="B13" s="28" t="s">
        <v>52</v>
      </c>
      <c r="C13" s="29" t="s">
        <v>53</v>
      </c>
      <c r="D13" s="29">
        <v>2023</v>
      </c>
      <c r="E13" s="30" t="s">
        <v>47</v>
      </c>
      <c r="F13" s="31">
        <v>82707</v>
      </c>
      <c r="G13" s="31">
        <v>0</v>
      </c>
      <c r="H13" s="31">
        <v>60028</v>
      </c>
      <c r="I13" s="31">
        <v>0</v>
      </c>
      <c r="J13" s="32">
        <v>960</v>
      </c>
      <c r="K13" s="33">
        <v>6555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150250</v>
      </c>
      <c r="W13" s="38"/>
      <c r="CT13">
        <v>183083</v>
      </c>
      <c r="CU13">
        <v>182111</v>
      </c>
      <c r="CV13" t="s">
        <v>37</v>
      </c>
      <c r="CW13">
        <v>1</v>
      </c>
      <c r="CX13" t="s">
        <v>48</v>
      </c>
      <c r="CY13" t="s">
        <v>36</v>
      </c>
      <c r="CZ13">
        <v>147841</v>
      </c>
      <c r="DA13">
        <v>147841</v>
      </c>
      <c r="DB13">
        <v>150250</v>
      </c>
      <c r="DC13" t="s">
        <v>38</v>
      </c>
      <c r="DD13" t="s">
        <v>39</v>
      </c>
      <c r="DE13" t="s">
        <v>31</v>
      </c>
      <c r="DF13" t="s">
        <v>40</v>
      </c>
      <c r="DG13" t="s">
        <v>41</v>
      </c>
    </row>
    <row r="14" spans="1:111" x14ac:dyDescent="0.45">
      <c r="A14" s="28" t="s">
        <v>54</v>
      </c>
      <c r="B14" s="28" t="s">
        <v>55</v>
      </c>
      <c r="C14" s="29" t="s">
        <v>56</v>
      </c>
      <c r="D14" s="29">
        <v>2023</v>
      </c>
      <c r="E14" s="30" t="s">
        <v>47</v>
      </c>
      <c r="F14" s="31">
        <v>188862</v>
      </c>
      <c r="G14" s="31">
        <v>0</v>
      </c>
      <c r="H14" s="31">
        <v>50000</v>
      </c>
      <c r="I14" s="31">
        <v>53710</v>
      </c>
      <c r="J14" s="32">
        <v>0</v>
      </c>
      <c r="K14" s="33">
        <v>15200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307772</v>
      </c>
      <c r="W14" s="38"/>
      <c r="CT14">
        <v>186023</v>
      </c>
      <c r="CU14">
        <v>182111</v>
      </c>
      <c r="CV14" t="s">
        <v>37</v>
      </c>
      <c r="CW14">
        <v>1</v>
      </c>
      <c r="CX14" t="s">
        <v>48</v>
      </c>
      <c r="CY14" t="s">
        <v>36</v>
      </c>
      <c r="CZ14">
        <v>300707</v>
      </c>
      <c r="DA14">
        <v>300707</v>
      </c>
      <c r="DB14">
        <v>307772</v>
      </c>
      <c r="DC14" t="s">
        <v>38</v>
      </c>
      <c r="DD14" t="s">
        <v>39</v>
      </c>
      <c r="DE14" t="s">
        <v>31</v>
      </c>
      <c r="DF14" t="s">
        <v>40</v>
      </c>
      <c r="DG14" t="s">
        <v>41</v>
      </c>
    </row>
    <row r="15" spans="1:111" x14ac:dyDescent="0.45">
      <c r="A15" s="28" t="s">
        <v>57</v>
      </c>
      <c r="B15" s="28" t="s">
        <v>58</v>
      </c>
      <c r="C15" s="29" t="s">
        <v>59</v>
      </c>
      <c r="D15" s="29">
        <v>2023</v>
      </c>
      <c r="E15" s="30" t="s">
        <v>35</v>
      </c>
      <c r="F15" s="31">
        <v>0</v>
      </c>
      <c r="G15" s="31">
        <v>0</v>
      </c>
      <c r="H15" s="31">
        <v>30720</v>
      </c>
      <c r="I15" s="31">
        <v>0</v>
      </c>
      <c r="J15" s="32">
        <v>0</v>
      </c>
      <c r="K15" s="33">
        <v>3072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33792</v>
      </c>
      <c r="W15" s="38"/>
      <c r="CT15">
        <v>187076</v>
      </c>
      <c r="CU15">
        <v>182111</v>
      </c>
      <c r="CV15" t="s">
        <v>37</v>
      </c>
      <c r="CW15">
        <v>1</v>
      </c>
      <c r="CY15" t="s">
        <v>36</v>
      </c>
      <c r="CZ15">
        <v>33792</v>
      </c>
      <c r="DA15">
        <v>33792</v>
      </c>
      <c r="DB15">
        <v>33792</v>
      </c>
      <c r="DC15" t="s">
        <v>38</v>
      </c>
      <c r="DD15" t="s">
        <v>39</v>
      </c>
      <c r="DE15" t="s">
        <v>31</v>
      </c>
      <c r="DF15" t="s">
        <v>40</v>
      </c>
      <c r="DG15" t="s">
        <v>41</v>
      </c>
    </row>
    <row r="16" spans="1:111" x14ac:dyDescent="0.45">
      <c r="A16" s="28" t="s">
        <v>60</v>
      </c>
      <c r="B16" s="28" t="s">
        <v>61</v>
      </c>
      <c r="C16" s="29" t="s">
        <v>62</v>
      </c>
      <c r="D16" s="29">
        <v>2023</v>
      </c>
      <c r="E16" s="30" t="s">
        <v>63</v>
      </c>
      <c r="F16" s="31">
        <v>46800</v>
      </c>
      <c r="G16" s="31">
        <v>55032</v>
      </c>
      <c r="H16" s="31">
        <v>56760</v>
      </c>
      <c r="I16" s="31">
        <v>3204</v>
      </c>
      <c r="J16" s="32">
        <v>0</v>
      </c>
      <c r="K16" s="33">
        <v>11722</v>
      </c>
      <c r="L16" s="34" t="s">
        <v>64</v>
      </c>
      <c r="M16" s="35">
        <v>0</v>
      </c>
      <c r="N16" s="35">
        <v>0</v>
      </c>
      <c r="O16" s="35">
        <v>0</v>
      </c>
      <c r="P16" s="35">
        <v>2</v>
      </c>
      <c r="Q16" s="35">
        <v>2</v>
      </c>
      <c r="R16" s="35">
        <v>0</v>
      </c>
      <c r="S16" s="35">
        <v>0</v>
      </c>
      <c r="T16" s="35">
        <v>0</v>
      </c>
      <c r="U16" s="36">
        <f t="shared" si="0"/>
        <v>4</v>
      </c>
      <c r="V16" s="37">
        <f t="shared" si="1"/>
        <v>173518</v>
      </c>
      <c r="W16" s="38" t="s">
        <v>66</v>
      </c>
      <c r="CT16">
        <v>182531</v>
      </c>
      <c r="CU16">
        <v>182111</v>
      </c>
      <c r="CV16" t="s">
        <v>37</v>
      </c>
      <c r="CW16">
        <v>1</v>
      </c>
      <c r="CX16" t="s">
        <v>36</v>
      </c>
      <c r="CY16" t="s">
        <v>36</v>
      </c>
      <c r="CZ16">
        <v>120961</v>
      </c>
      <c r="DA16">
        <v>120961</v>
      </c>
      <c r="DB16">
        <v>121477</v>
      </c>
      <c r="DC16" t="s">
        <v>38</v>
      </c>
      <c r="DD16" t="s">
        <v>39</v>
      </c>
      <c r="DE16" t="s">
        <v>31</v>
      </c>
      <c r="DF16" t="s">
        <v>40</v>
      </c>
      <c r="DG16" t="s">
        <v>41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09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</sheetData>
  <autoFilter ref="A8:W8" xr:uid="{090B5186-5F92-4414-AC30-2658E63B2CEC}"/>
  <conditionalFormatting sqref="V9:V26">
    <cfRule type="cellIs" dxfId="3" priority="4" operator="lessThan">
      <formula>0</formula>
    </cfRule>
  </conditionalFormatting>
  <conditionalFormatting sqref="C9:C26">
    <cfRule type="expression" dxfId="2" priority="3">
      <formula>(CW9&gt;1)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6" xr:uid="{16CE6784-CA9D-42E3-8EC4-8D327AFAF001}">
      <formula1>"N/A, FMR, Actual Rent"</formula1>
    </dataValidation>
    <dataValidation type="list" allowBlank="1" showInputMessage="1" showErrorMessage="1" sqref="E9:E26" xr:uid="{C63445C8-3AFE-4850-AF43-FCB593023E34}">
      <formula1>"PH, TH, Joint TH &amp; PH-RRH, HMIS, SSO, TRA, PRA, SRA, S+C/SRO"</formula1>
    </dataValidation>
    <dataValidation allowBlank="1" showErrorMessage="1" sqref="A8:W8" xr:uid="{F6D81072-09A0-4C3A-B720-2D4F8B8B2EB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2022-06-30T21:53:49Z</dcterms:created>
  <dcterms:modified xsi:type="dcterms:W3CDTF">2022-07-06T21:52:43Z</dcterms:modified>
</cp:coreProperties>
</file>