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Spyder\Dropbox\DropDR\2022 Reports\2022 GIW\FY 2022 GIWs Ver.2\IL-500\"/>
    </mc:Choice>
  </mc:AlternateContent>
  <xr:revisionPtr revIDLastSave="0" documentId="13_ncr:1_{599067C0-9738-4BD1-B021-84B7AC11FA70}" xr6:coauthVersionLast="47" xr6:coauthVersionMax="47" xr10:uidLastSave="{00000000-0000-0000-0000-000000000000}"/>
  <bookViews>
    <workbookView xWindow="-98" yWindow="-98" windowWidth="26116" windowHeight="16395" xr2:uid="{8CFEDDFB-F13F-4D75-8526-B76D178D9C26}"/>
  </bookViews>
  <sheets>
    <sheet name="FY 2022 GIW" sheetId="1" r:id="rId1"/>
  </sheets>
  <definedNames>
    <definedName name="_xlnm._FilterDatabase" localSheetId="0" hidden="1">'FY 2022 GIW'!$A$8:$W$8</definedName>
    <definedName name="_xlnm.Print_Titles" localSheetId="0">'FY 2022 GIW'!$5:$6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V58" i="1" l="1"/>
  <c r="U58" i="1"/>
  <c r="V57" i="1"/>
  <c r="U57" i="1"/>
  <c r="V56" i="1"/>
  <c r="U56" i="1"/>
  <c r="V55" i="1"/>
  <c r="U55" i="1"/>
  <c r="V54" i="1"/>
  <c r="U54" i="1"/>
  <c r="V53" i="1"/>
  <c r="U53" i="1"/>
  <c r="V52" i="1"/>
  <c r="U52" i="1"/>
  <c r="V51" i="1"/>
  <c r="U51" i="1"/>
  <c r="V50" i="1"/>
  <c r="U50" i="1"/>
  <c r="V49" i="1"/>
  <c r="U49" i="1"/>
  <c r="V48" i="1"/>
  <c r="U48" i="1"/>
  <c r="V47" i="1"/>
  <c r="U47" i="1"/>
  <c r="V46" i="1"/>
  <c r="U46" i="1"/>
  <c r="V45" i="1"/>
  <c r="U45" i="1"/>
  <c r="V44" i="1"/>
  <c r="U44" i="1"/>
  <c r="V43" i="1"/>
  <c r="U43" i="1"/>
  <c r="V42" i="1"/>
  <c r="U42" i="1"/>
  <c r="V41" i="1"/>
  <c r="U41" i="1"/>
  <c r="V40" i="1"/>
  <c r="U40" i="1"/>
  <c r="V39" i="1"/>
  <c r="U39" i="1"/>
  <c r="V38" i="1"/>
  <c r="U38" i="1"/>
  <c r="V37" i="1"/>
  <c r="U37" i="1"/>
  <c r="V36" i="1"/>
  <c r="U36" i="1"/>
  <c r="V35" i="1"/>
  <c r="U35" i="1"/>
  <c r="V34" i="1"/>
  <c r="U34" i="1"/>
  <c r="V33" i="1"/>
  <c r="U33" i="1"/>
  <c r="V32" i="1"/>
  <c r="U32" i="1"/>
  <c r="V31" i="1"/>
  <c r="U31" i="1"/>
  <c r="V30" i="1"/>
  <c r="U30" i="1"/>
  <c r="V29" i="1"/>
  <c r="U29" i="1"/>
  <c r="V28" i="1"/>
  <c r="U28" i="1"/>
  <c r="V27" i="1"/>
  <c r="U27" i="1"/>
  <c r="V26" i="1"/>
  <c r="U26" i="1"/>
  <c r="V25" i="1"/>
  <c r="U25" i="1"/>
  <c r="V24" i="1"/>
  <c r="U24" i="1"/>
  <c r="V23" i="1"/>
  <c r="U23" i="1"/>
  <c r="V22" i="1"/>
  <c r="U22" i="1"/>
  <c r="V21" i="1"/>
  <c r="U21" i="1"/>
  <c r="V20" i="1"/>
  <c r="U20" i="1"/>
  <c r="V19" i="1"/>
  <c r="U19" i="1"/>
  <c r="V18" i="1"/>
  <c r="U18" i="1"/>
  <c r="V17" i="1"/>
  <c r="U17" i="1"/>
  <c r="V16" i="1"/>
  <c r="U16" i="1"/>
  <c r="V15" i="1"/>
  <c r="U15" i="1"/>
  <c r="V14" i="1"/>
  <c r="U14" i="1"/>
  <c r="V13" i="1"/>
  <c r="U13" i="1"/>
  <c r="V12" i="1"/>
  <c r="U12" i="1"/>
  <c r="V11" i="1"/>
  <c r="U11" i="1"/>
  <c r="V10" i="1"/>
  <c r="U10" i="1"/>
  <c r="V9" i="1"/>
  <c r="U9" i="1"/>
  <c r="B4" i="1"/>
  <c r="B2" i="1"/>
  <c r="B3" i="1"/>
  <c r="B1" i="1"/>
  <c r="B5" i="1" l="1"/>
</calcChain>
</file>

<file path=xl/sharedStrings.xml><?xml version="1.0" encoding="utf-8"?>
<sst xmlns="http://schemas.openxmlformats.org/spreadsheetml/2006/main" count="583" uniqueCount="149">
  <si>
    <t>Field Office:</t>
  </si>
  <si>
    <t>CoC Number:</t>
  </si>
  <si>
    <t>CoC Name:</t>
  </si>
  <si>
    <t>CA Name:</t>
  </si>
  <si>
    <r>
      <t xml:space="preserve">CoC's ARD </t>
    </r>
    <r>
      <rPr>
        <b/>
        <sz val="11"/>
        <color indexed="10"/>
        <rFont val="Calibri"/>
        <family val="2"/>
        <scheme val="minor"/>
      </rPr>
      <t>(Estimated)</t>
    </r>
    <r>
      <rPr>
        <b/>
        <sz val="11"/>
        <rFont val="Calibri"/>
        <family val="2"/>
        <scheme val="minor"/>
      </rPr>
      <t>:</t>
    </r>
  </si>
  <si>
    <t>Applicant and Project Information</t>
  </si>
  <si>
    <t>Current Budget Line Item Amounts</t>
  </si>
  <si>
    <t>Unit Configuration</t>
  </si>
  <si>
    <t>Applicant Name</t>
  </si>
  <si>
    <t>Project Name</t>
  </si>
  <si>
    <t>Grant Number</t>
  </si>
  <si>
    <t>Expiration Year</t>
  </si>
  <si>
    <r>
      <rPr>
        <b/>
        <sz val="11"/>
        <rFont val="Calibri"/>
        <family val="2"/>
        <scheme val="minor"/>
      </rPr>
      <t>Project Component</t>
    </r>
    <r>
      <rPr>
        <sz val="11"/>
        <rFont val="Calibri"/>
        <family val="2"/>
        <scheme val="minor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</si>
  <si>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Leasing</t>
  </si>
  <si>
    <t>Rental Assistance</t>
  </si>
  <si>
    <t>Supportive Services</t>
  </si>
  <si>
    <t>Operating Costs</t>
  </si>
  <si>
    <t>HMIS</t>
  </si>
  <si>
    <t>Admin</t>
  </si>
  <si>
    <t>FMR or Actual Rent</t>
  </si>
  <si>
    <t>SRO Units</t>
  </si>
  <si>
    <t>0 BR Units</t>
  </si>
  <si>
    <t>1 BR Units</t>
  </si>
  <si>
    <t>2 BR Units</t>
  </si>
  <si>
    <t>3 BR Units</t>
  </si>
  <si>
    <t>4 BR Units</t>
  </si>
  <si>
    <t>5 BR Units</t>
  </si>
  <si>
    <t>6+ BR Units</t>
  </si>
  <si>
    <t>Total Units</t>
  </si>
  <si>
    <t xml:space="preserve">Total ARA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</si>
  <si>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Comments</t>
  </si>
  <si>
    <t>IL-511</t>
  </si>
  <si>
    <t>Housing Options d.b.a. Impact Behavioral Health Partners</t>
  </si>
  <si>
    <t>Claire Ganey FY21</t>
  </si>
  <si>
    <t>IL0050L5T112114</t>
  </si>
  <si>
    <t>PH</t>
  </si>
  <si>
    <t/>
  </si>
  <si>
    <t>Renewal</t>
  </si>
  <si>
    <t>PSH</t>
  </si>
  <si>
    <t>C</t>
  </si>
  <si>
    <t>Chicago</t>
  </si>
  <si>
    <t>Cook County CoC</t>
  </si>
  <si>
    <t>Alliance to End Homelessness in Suburban Cook County</t>
  </si>
  <si>
    <t>Connections for the Homeless Inc.</t>
  </si>
  <si>
    <t>Connections Family Supportive Housing</t>
  </si>
  <si>
    <t>IL0053L5T112114</t>
  </si>
  <si>
    <t>Pathways FY21</t>
  </si>
  <si>
    <t>IL0056L5T112114</t>
  </si>
  <si>
    <t>Connections Individual Supportive Housing</t>
  </si>
  <si>
    <t>IL0058L5T112114</t>
  </si>
  <si>
    <t>Together We Cope</t>
  </si>
  <si>
    <t>Families First Permanent</t>
  </si>
  <si>
    <t>IL0237L5T112113</t>
  </si>
  <si>
    <t>Catholic Charities of the Archdiocese of Chicago</t>
  </si>
  <si>
    <t>New Hope Apartment PSH N-NW</t>
  </si>
  <si>
    <t>IL0239L5T112113</t>
  </si>
  <si>
    <t>NHA-Family PSH</t>
  </si>
  <si>
    <t>IL0240L5T112113</t>
  </si>
  <si>
    <t>NORTHWEST COMPASS, INC.</t>
  </si>
  <si>
    <t>Community Family Homes Initiative I</t>
  </si>
  <si>
    <t>IL0244L5T112114</t>
  </si>
  <si>
    <t>TH</t>
  </si>
  <si>
    <t>WINGS Program Inc.</t>
  </si>
  <si>
    <t>WINGS TH</t>
  </si>
  <si>
    <t>IL0251L5T112114</t>
  </si>
  <si>
    <t>Rising Together PSH</t>
  </si>
  <si>
    <t>IL0252L5T112114</t>
  </si>
  <si>
    <t>New Hope Apartment RRH Suburban Cook County</t>
  </si>
  <si>
    <t>IL0256L5T112114</t>
  </si>
  <si>
    <t>RRH</t>
  </si>
  <si>
    <t>Housing Forward</t>
  </si>
  <si>
    <t>WCHIP Plus</t>
  </si>
  <si>
    <t>IL0264L5T112114</t>
  </si>
  <si>
    <t>South Suburban PADS</t>
  </si>
  <si>
    <t>Project Wish</t>
  </si>
  <si>
    <t>IL0266L5T112114</t>
  </si>
  <si>
    <t>FMR</t>
  </si>
  <si>
    <t>Heartland Health Outreach, Inc.</t>
  </si>
  <si>
    <t>HAH Shelter Plus Care</t>
  </si>
  <si>
    <t>IL0269L5T112114</t>
  </si>
  <si>
    <t>Suburban Cook County HMIS FY21</t>
  </si>
  <si>
    <t>IL0274L5T112114</t>
  </si>
  <si>
    <t>The Center of Concern</t>
  </si>
  <si>
    <t>Center of Concern RRH</t>
  </si>
  <si>
    <t>IL0275L5T112114</t>
  </si>
  <si>
    <t>South Suburban Family Shelter Inc.</t>
  </si>
  <si>
    <t>The Sanctuary</t>
  </si>
  <si>
    <t>IL0276L5T112114</t>
  </si>
  <si>
    <t>WINGS PSH</t>
  </si>
  <si>
    <t>IL0277L5T112114</t>
  </si>
  <si>
    <t>Thresholds Inc</t>
  </si>
  <si>
    <t>West Suburban Safe Haven</t>
  </si>
  <si>
    <t>IL0278L5T112114</t>
  </si>
  <si>
    <t>SH</t>
  </si>
  <si>
    <t>Country Club Hills Wellness Center</t>
  </si>
  <si>
    <t>IL0465L5T112109</t>
  </si>
  <si>
    <t>Open Door Housing</t>
  </si>
  <si>
    <t>IL0503L5T112109</t>
  </si>
  <si>
    <t>Respond Now</t>
  </si>
  <si>
    <t>Respond With Care</t>
  </si>
  <si>
    <t>IL0545L5T112107</t>
  </si>
  <si>
    <t>Thresholds Esperanza</t>
  </si>
  <si>
    <t>IL0554L5T112107</t>
  </si>
  <si>
    <t>WIN Plus</t>
  </si>
  <si>
    <t>IL0597L5T112107</t>
  </si>
  <si>
    <t>Sub Cook Coordinated Entry FY21</t>
  </si>
  <si>
    <t>IL0629L5T112106</t>
  </si>
  <si>
    <t>SSO</t>
  </si>
  <si>
    <t>Community Family Homes Initiative IV</t>
  </si>
  <si>
    <t>IL0672L5T112105</t>
  </si>
  <si>
    <t>South Suburban DV Rapid Re-Housing</t>
  </si>
  <si>
    <t>IL1643D5T112103</t>
  </si>
  <si>
    <t>Southland Supportive Housing</t>
  </si>
  <si>
    <t>IL1644L5T112103</t>
  </si>
  <si>
    <t>DV Bonus funding for Coordinated Entry</t>
  </si>
  <si>
    <t>IL1646D5T112103</t>
  </si>
  <si>
    <t>Community and Economic Development Association of Cook County, Inc. (CEDA)</t>
  </si>
  <si>
    <t>CEDA South Suburban Housing Initiative Program</t>
  </si>
  <si>
    <t>IL1714L5T112102</t>
  </si>
  <si>
    <t>Joint TH &amp; PH-RRH</t>
  </si>
  <si>
    <t>YHDP IL-511 HMIS</t>
  </si>
  <si>
    <t>IL1716Y5T112101</t>
  </si>
  <si>
    <t>YHDP Renewal</t>
  </si>
  <si>
    <t>YHDP Suburban Cook CE-SSO</t>
  </si>
  <si>
    <t>IL1717Y5T112101</t>
  </si>
  <si>
    <t>BEDS Plus Care, Inc</t>
  </si>
  <si>
    <t>Families in Transition:  DV TH/RRH Program</t>
  </si>
  <si>
    <t>IL1763D5T112100</t>
  </si>
  <si>
    <t>New</t>
  </si>
  <si>
    <t>DV Bonus</t>
  </si>
  <si>
    <t>Aging Well:  PSH Prioritizing Older Homeless Adults</t>
  </si>
  <si>
    <t>IL1764L5T112100</t>
  </si>
  <si>
    <t>Reallocation + CoC Bonus</t>
  </si>
  <si>
    <t>DV Bonus RRH</t>
  </si>
  <si>
    <t>IL1765D5T112100</t>
  </si>
  <si>
    <t>YHDP Replacement Project Application FY2021</t>
  </si>
  <si>
    <t>IL1766Y5T112100</t>
  </si>
  <si>
    <t>YHDP Replacement</t>
  </si>
  <si>
    <t>Bridge for Youth Housing</t>
  </si>
  <si>
    <t>IL1767Y5T112100</t>
  </si>
  <si>
    <t>YHDP IL-511 System Navigator</t>
  </si>
  <si>
    <t>IL1768Y5T112100</t>
  </si>
  <si>
    <t>Connections' Youth TH-RRH</t>
  </si>
  <si>
    <t>IL1769Y5T112100</t>
  </si>
  <si>
    <t>Aunt Martha's Health and Wellness</t>
  </si>
  <si>
    <t>AMHW YHDP TH-RRH Application_FY21</t>
  </si>
  <si>
    <t>IL1770Y5T112100</t>
  </si>
  <si>
    <t>Actual Rent</t>
  </si>
  <si>
    <t>Expansion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</si>
</sst>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color indexed="1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rgb="FF000000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9">
    <xf numFmtId="0" fontId="0" fillId="0" borderId="0" xfId="0"/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4" fillId="0" borderId="2" xfId="0" applyFont="1" applyBorder="1" applyAlignment="1" applyProtection="1">
      <alignment horizontal="left" vertical="center" indent="2"/>
      <protection hidden="1"/>
    </xf>
    <xf numFmtId="0" fontId="0" fillId="0" borderId="3" xfId="0" applyBorder="1"/>
    <xf numFmtId="0" fontId="0" fillId="0" borderId="4" xfId="0" applyBorder="1"/>
    <xf numFmtId="0" fontId="3" fillId="2" borderId="5" xfId="0" applyFont="1" applyFill="1" applyBorder="1" applyAlignment="1" applyProtection="1">
      <alignment horizontal="center" vertical="center" wrapText="1"/>
      <protection locked="0"/>
    </xf>
    <xf numFmtId="164" fontId="3" fillId="3" borderId="6" xfId="1" applyNumberFormat="1" applyFont="1" applyFill="1" applyBorder="1" applyAlignment="1" applyProtection="1">
      <alignment horizontal="left" vertical="center" indent="2"/>
      <protection hidden="1"/>
    </xf>
    <xf numFmtId="164" fontId="3" fillId="3" borderId="7" xfId="1" applyNumberFormat="1" applyFont="1" applyFill="1" applyBorder="1" applyAlignment="1" applyProtection="1">
      <alignment vertical="center"/>
      <protection hidden="1"/>
    </xf>
    <xf numFmtId="0" fontId="0" fillId="4" borderId="4" xfId="0" applyFill="1" applyBorder="1"/>
    <xf numFmtId="0" fontId="3" fillId="5" borderId="0" xfId="0" applyFont="1" applyFill="1" applyAlignment="1" applyProtection="1">
      <alignment horizontal="center" vertical="center" wrapText="1"/>
      <protection locked="0"/>
    </xf>
    <xf numFmtId="0" fontId="4" fillId="5" borderId="0" xfId="0" applyFont="1" applyFill="1" applyAlignment="1" applyProtection="1">
      <alignment horizontal="center" vertical="center" wrapText="1"/>
      <protection hidden="1"/>
    </xf>
    <xf numFmtId="0" fontId="3" fillId="5" borderId="7" xfId="0" applyFont="1" applyFill="1" applyBorder="1" applyAlignment="1" applyProtection="1">
      <alignment horizontal="center" vertical="center" wrapText="1"/>
      <protection locked="0"/>
    </xf>
    <xf numFmtId="164" fontId="3" fillId="5" borderId="7" xfId="1" applyNumberFormat="1" applyFont="1" applyFill="1" applyBorder="1" applyAlignment="1" applyProtection="1">
      <alignment horizontal="center" vertical="center"/>
      <protection hidden="1"/>
    </xf>
    <xf numFmtId="164" fontId="3" fillId="4" borderId="2" xfId="0" applyNumberFormat="1" applyFont="1" applyFill="1" applyBorder="1" applyAlignment="1" applyProtection="1">
      <alignment horizontal="left" vertical="center" indent="3"/>
      <protection locked="0"/>
    </xf>
    <xf numFmtId="164" fontId="3" fillId="4" borderId="3" xfId="0" applyNumberFormat="1" applyFont="1" applyFill="1" applyBorder="1" applyAlignment="1" applyProtection="1">
      <alignment vertical="center"/>
      <protection locked="0"/>
    </xf>
    <xf numFmtId="164" fontId="3" fillId="4" borderId="8" xfId="0" applyNumberFormat="1" applyFont="1" applyFill="1" applyBorder="1" applyAlignment="1" applyProtection="1">
      <alignment vertical="center"/>
      <protection locked="0"/>
    </xf>
    <xf numFmtId="164" fontId="3" fillId="4" borderId="4" xfId="0" applyNumberFormat="1" applyFont="1" applyFill="1" applyBorder="1" applyAlignment="1" applyProtection="1">
      <alignment horizontal="left" vertical="center" indent="3"/>
      <protection locked="0"/>
    </xf>
    <xf numFmtId="164" fontId="3" fillId="4" borderId="1" xfId="0" applyNumberFormat="1" applyFont="1" applyFill="1" applyBorder="1" applyAlignment="1" applyProtection="1">
      <alignment vertical="center"/>
      <protection locked="0"/>
    </xf>
    <xf numFmtId="164" fontId="3" fillId="4" borderId="2" xfId="0" applyNumberFormat="1" applyFont="1" applyFill="1" applyBorder="1" applyAlignment="1" applyProtection="1">
      <alignment vertical="center"/>
      <protection locked="0"/>
    </xf>
    <xf numFmtId="164" fontId="3" fillId="4" borderId="9" xfId="0" applyNumberFormat="1" applyFont="1" applyFill="1" applyBorder="1" applyAlignment="1" applyProtection="1">
      <alignment horizontal="left" vertical="center" indent="3"/>
      <protection locked="0"/>
    </xf>
    <xf numFmtId="164" fontId="3" fillId="4" borderId="10" xfId="0" applyNumberFormat="1" applyFont="1" applyFill="1" applyBorder="1" applyAlignment="1" applyProtection="1">
      <alignment vertical="center"/>
      <protection locked="0"/>
    </xf>
    <xf numFmtId="164" fontId="3" fillId="4" borderId="4" xfId="0" applyNumberFormat="1" applyFont="1" applyFill="1" applyBorder="1" applyAlignment="1" applyProtection="1">
      <alignment vertical="center"/>
      <protection locked="0"/>
    </xf>
    <xf numFmtId="0" fontId="3" fillId="6" borderId="1" xfId="0" applyFont="1" applyFill="1" applyBorder="1" applyAlignment="1" applyProtection="1">
      <alignment horizontal="center" vertical="center" wrapText="1"/>
      <protection locked="0"/>
    </xf>
    <xf numFmtId="0" fontId="4" fillId="6" borderId="11" xfId="0" applyFont="1" applyFill="1" applyBorder="1" applyAlignment="1" applyProtection="1">
      <alignment horizontal="center" vertical="center" wrapText="1"/>
      <protection locked="0"/>
    </xf>
    <xf numFmtId="0" fontId="3" fillId="6" borderId="4" xfId="0" applyFont="1" applyFill="1" applyBorder="1" applyAlignment="1" applyProtection="1">
      <alignment horizontal="center" vertical="center" wrapText="1"/>
      <protection locked="0"/>
    </xf>
    <xf numFmtId="0" fontId="3" fillId="6" borderId="2" xfId="0" applyFont="1" applyFill="1" applyBorder="1" applyAlignment="1" applyProtection="1">
      <alignment horizontal="center" vertical="center" wrapText="1"/>
      <protection locked="0"/>
    </xf>
    <xf numFmtId="0" fontId="3" fillId="6" borderId="9" xfId="0" applyFont="1" applyFill="1" applyBorder="1" applyAlignment="1" applyProtection="1">
      <alignment horizontal="center" vertical="center" wrapText="1"/>
      <protection locked="0"/>
    </xf>
    <xf numFmtId="0" fontId="3" fillId="6" borderId="10" xfId="0" applyFont="1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left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11" xfId="0" applyBorder="1" applyAlignment="1" applyProtection="1">
      <alignment horizontal="center" vertical="center"/>
      <protection locked="0"/>
    </xf>
    <xf numFmtId="164" fontId="4" fillId="0" borderId="4" xfId="0" applyNumberFormat="1" applyFont="1" applyBorder="1" applyAlignment="1" applyProtection="1">
      <alignment horizontal="center" vertical="center"/>
      <protection locked="0"/>
    </xf>
    <xf numFmtId="164" fontId="4" fillId="0" borderId="1" xfId="0" applyNumberFormat="1" applyFont="1" applyBorder="1" applyAlignment="1" applyProtection="1">
      <alignment horizontal="center" vertical="center"/>
      <protection locked="0"/>
    </xf>
    <xf numFmtId="164" fontId="4" fillId="0" borderId="2" xfId="0" applyNumberFormat="1" applyFont="1" applyBorder="1" applyAlignment="1" applyProtection="1">
      <alignment horizontal="center" vertical="center"/>
      <protection locked="0"/>
    </xf>
    <xf numFmtId="0" fontId="0" fillId="0" borderId="9" xfId="0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1" fontId="2" fillId="0" borderId="2" xfId="0" applyNumberFormat="1" applyFont="1" applyBorder="1" applyAlignment="1">
      <alignment horizontal="center" vertical="center"/>
    </xf>
    <xf numFmtId="164" fontId="2" fillId="4" borderId="10" xfId="0" applyNumberFormat="1" applyFont="1" applyFill="1" applyBorder="1" applyAlignment="1">
      <alignment horizontal="center" vertical="center"/>
    </xf>
    <xf numFmtId="0" fontId="0" fillId="0" borderId="4" xfId="0" applyBorder="1" applyAlignment="1" applyProtection="1">
      <alignment horizontal="left" vertical="center"/>
      <protection locked="0"/>
    </xf>
  </cellXfs>
  <cellStyles count="2">
    <cellStyle name="Currency" xfId="1" builtinId="4"/>
    <cellStyle name="Normal" xfId="0" builtinId="0"/>
  </cellStyles>
  <dxfs count="4"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CAFFCA"/>
        </patternFill>
      </fill>
    </dxf>
    <dxf>
      <font>
        <color theme="0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11B9B2-B9D1-417D-A77B-1603A2C76E26}">
  <sheetPr codeName="Sheet121">
    <pageSetUpPr fitToPage="1"/>
  </sheetPr>
  <dimension ref="A1:DG58"/>
  <sheetViews>
    <sheetView tabSelected="1" zoomScaleNormal="100" workbookViewId="0">
      <pane ySplit="8" topLeftCell="A9" activePane="bottomLeft" state="frozen"/>
      <selection pane="bottomLeft"/>
    </sheetView>
  </sheetViews>
  <sheetFormatPr defaultColWidth="8.796875" defaultRowHeight="14.25" x14ac:dyDescent="0.45"/>
  <cols>
    <col min="1" max="2" width="23.59765625" customWidth="1"/>
    <col min="3" max="3" width="17.59765625" customWidth="1"/>
    <col min="4" max="4" width="11.59765625" customWidth="1"/>
    <col min="5" max="5" width="16.59765625" customWidth="1"/>
    <col min="6" max="12" width="11.59765625" customWidth="1"/>
    <col min="13" max="21" width="10.59765625" customWidth="1"/>
    <col min="22" max="22" width="12.59765625" customWidth="1"/>
    <col min="23" max="23" width="35.59765625" customWidth="1"/>
    <col min="97" max="97" width="0" hidden="1" customWidth="1"/>
    <col min="98" max="99" width="6.6640625" hidden="1" customWidth="1"/>
    <col min="100" max="100" width="15.796875" hidden="1" customWidth="1"/>
    <col min="101" max="101" width="1.6640625" hidden="1" customWidth="1"/>
    <col min="102" max="102" width="4" hidden="1" customWidth="1"/>
    <col min="103" max="103" width="20.6640625" hidden="1" customWidth="1"/>
    <col min="104" max="106" width="7.6640625" hidden="1" customWidth="1"/>
    <col min="107" max="107" width="1.6640625" hidden="1" customWidth="1"/>
    <col min="108" max="108" width="6.796875" hidden="1" customWidth="1"/>
    <col min="109" max="109" width="5.6640625" hidden="1" customWidth="1"/>
    <col min="110" max="110" width="14.1328125" hidden="1" customWidth="1"/>
    <col min="111" max="111" width="44.6640625" hidden="1" customWidth="1"/>
  </cols>
  <sheetData>
    <row r="1" spans="1:111" ht="15" customHeight="1" x14ac:dyDescent="0.45">
      <c r="A1" s="1" t="s">
        <v>0</v>
      </c>
      <c r="B1" s="2" t="str">
        <f ca="1">INDIRECT("$DD$9")</f>
        <v>Chicago</v>
      </c>
      <c r="C1" s="3"/>
      <c r="D1" s="3"/>
      <c r="E1" s="3"/>
      <c r="F1" s="3"/>
      <c r="G1" s="4"/>
    </row>
    <row r="2" spans="1:111" ht="15" customHeight="1" x14ac:dyDescent="0.45">
      <c r="A2" s="1" t="s">
        <v>1</v>
      </c>
      <c r="B2" s="2" t="str">
        <f ca="1">INDIRECT("$DE$9")</f>
        <v>IL-511</v>
      </c>
      <c r="C2" s="3"/>
      <c r="D2" s="3"/>
      <c r="E2" s="3"/>
      <c r="F2" s="3"/>
      <c r="G2" s="4"/>
    </row>
    <row r="3" spans="1:111" ht="15" customHeight="1" x14ac:dyDescent="0.45">
      <c r="A3" s="5" t="s">
        <v>2</v>
      </c>
      <c r="B3" s="2" t="str">
        <f ca="1">INDIRECT("$DF$9")</f>
        <v>Cook County CoC</v>
      </c>
      <c r="C3" s="3"/>
      <c r="D3" s="3"/>
      <c r="E3" s="3"/>
      <c r="F3" s="3"/>
      <c r="G3" s="4"/>
    </row>
    <row r="4" spans="1:111" ht="15" customHeight="1" x14ac:dyDescent="0.45">
      <c r="A4" s="5" t="s">
        <v>3</v>
      </c>
      <c r="B4" s="2" t="str">
        <f ca="1">INDIRECT("$DG$9")</f>
        <v>Alliance to End Homelessness in Suburban Cook County</v>
      </c>
      <c r="C4" s="3"/>
      <c r="D4" s="3"/>
      <c r="E4" s="3"/>
      <c r="F4" s="3"/>
      <c r="G4" s="4"/>
    </row>
    <row r="5" spans="1:111" ht="15" customHeight="1" x14ac:dyDescent="0.45">
      <c r="A5" s="5" t="s">
        <v>4</v>
      </c>
      <c r="B5" s="6">
        <f ca="1">SUM(OFFSET(V8,1,0,500,1))</f>
        <v>18983971</v>
      </c>
      <c r="C5" s="7"/>
      <c r="D5" s="7"/>
      <c r="E5" s="7"/>
      <c r="F5" s="7"/>
      <c r="G5" s="8"/>
    </row>
    <row r="6" spans="1:111" x14ac:dyDescent="0.45">
      <c r="A6" s="9"/>
      <c r="B6" s="10"/>
      <c r="C6" s="10"/>
      <c r="D6" s="10"/>
      <c r="E6" s="9"/>
      <c r="F6" s="11"/>
      <c r="G6" s="12"/>
    </row>
    <row r="7" spans="1:111" x14ac:dyDescent="0.45">
      <c r="A7" s="13" t="s">
        <v>5</v>
      </c>
      <c r="B7" s="14"/>
      <c r="C7" s="14"/>
      <c r="D7" s="14"/>
      <c r="E7" s="15"/>
      <c r="F7" s="16" t="s">
        <v>6</v>
      </c>
      <c r="G7" s="17"/>
      <c r="H7" s="18"/>
      <c r="I7" s="14"/>
      <c r="J7" s="14"/>
      <c r="K7" s="14"/>
      <c r="L7" s="19" t="s">
        <v>7</v>
      </c>
      <c r="M7" s="18"/>
      <c r="N7" s="14"/>
      <c r="O7" s="14"/>
      <c r="P7" s="14"/>
      <c r="Q7" s="14"/>
      <c r="R7" s="14"/>
      <c r="S7" s="14"/>
      <c r="T7" s="14"/>
      <c r="U7" s="15"/>
      <c r="V7" s="20"/>
      <c r="W7" s="21"/>
    </row>
    <row r="8" spans="1:111" ht="56" customHeight="1" x14ac:dyDescent="0.45">
      <c r="A8" s="22" t="s">
        <v>8</v>
      </c>
      <c r="B8" s="22" t="s">
        <v>9</v>
      </c>
      <c r="C8" s="22" t="s">
        <v>10</v>
      </c>
      <c r="D8" s="22" t="s">
        <v>11</v>
      </c>
      <c r="E8" s="23" t="s">
        <v>12</v>
      </c>
      <c r="F8" s="24" t="s">
        <v>13</v>
      </c>
      <c r="G8" s="22" t="s">
        <v>14</v>
      </c>
      <c r="H8" s="22" t="s">
        <v>15</v>
      </c>
      <c r="I8" s="22" t="s">
        <v>16</v>
      </c>
      <c r="J8" s="22" t="s">
        <v>17</v>
      </c>
      <c r="K8" s="25" t="s">
        <v>18</v>
      </c>
      <c r="L8" s="26" t="s">
        <v>19</v>
      </c>
      <c r="M8" s="22" t="s">
        <v>20</v>
      </c>
      <c r="N8" s="22" t="s">
        <v>21</v>
      </c>
      <c r="O8" s="22" t="s">
        <v>22</v>
      </c>
      <c r="P8" s="22" t="s">
        <v>23</v>
      </c>
      <c r="Q8" s="22" t="s">
        <v>24</v>
      </c>
      <c r="R8" s="22" t="s">
        <v>25</v>
      </c>
      <c r="S8" s="22" t="s">
        <v>26</v>
      </c>
      <c r="T8" s="22" t="s">
        <v>27</v>
      </c>
      <c r="U8" s="25" t="s">
        <v>28</v>
      </c>
      <c r="V8" s="27" t="s">
        <v>29</v>
      </c>
      <c r="W8" s="24" t="s">
        <v>30</v>
      </c>
    </row>
    <row r="9" spans="1:111" x14ac:dyDescent="0.45">
      <c r="A9" s="28" t="s">
        <v>32</v>
      </c>
      <c r="B9" s="28" t="s">
        <v>33</v>
      </c>
      <c r="C9" s="29" t="s">
        <v>34</v>
      </c>
      <c r="D9" s="29">
        <v>2023</v>
      </c>
      <c r="E9" s="30" t="s">
        <v>35</v>
      </c>
      <c r="F9" s="31">
        <v>0</v>
      </c>
      <c r="G9" s="31">
        <v>0</v>
      </c>
      <c r="H9" s="31">
        <v>32421</v>
      </c>
      <c r="I9" s="31">
        <v>64050</v>
      </c>
      <c r="J9" s="32">
        <v>0</v>
      </c>
      <c r="K9" s="33">
        <v>4593</v>
      </c>
      <c r="L9" s="34" t="s">
        <v>36</v>
      </c>
      <c r="M9" s="35"/>
      <c r="N9" s="35"/>
      <c r="O9" s="35"/>
      <c r="P9" s="35"/>
      <c r="Q9" s="35"/>
      <c r="R9" s="35"/>
      <c r="S9" s="35"/>
      <c r="T9" s="35" t="s">
        <v>36</v>
      </c>
      <c r="U9" s="36">
        <f t="shared" ref="U9:U58" si="0">SUM(M9:T9)</f>
        <v>0</v>
      </c>
      <c r="V9" s="37">
        <f t="shared" ref="V9:V58" si="1">SUM(F9:K9)</f>
        <v>101064</v>
      </c>
      <c r="W9" s="38"/>
      <c r="CT9">
        <v>184973</v>
      </c>
      <c r="CU9">
        <v>182110</v>
      </c>
      <c r="CV9" t="s">
        <v>37</v>
      </c>
      <c r="CW9">
        <v>1</v>
      </c>
      <c r="CX9" t="s">
        <v>38</v>
      </c>
      <c r="CY9" t="s">
        <v>36</v>
      </c>
      <c r="CZ9">
        <v>99198</v>
      </c>
      <c r="DA9">
        <v>99198</v>
      </c>
      <c r="DB9">
        <v>101064</v>
      </c>
      <c r="DC9" t="s">
        <v>39</v>
      </c>
      <c r="DD9" t="s">
        <v>40</v>
      </c>
      <c r="DE9" t="s">
        <v>31</v>
      </c>
      <c r="DF9" t="s">
        <v>41</v>
      </c>
      <c r="DG9" t="s">
        <v>42</v>
      </c>
    </row>
    <row r="10" spans="1:111" x14ac:dyDescent="0.45">
      <c r="A10" s="28" t="s">
        <v>43</v>
      </c>
      <c r="B10" s="28" t="s">
        <v>44</v>
      </c>
      <c r="C10" s="29" t="s">
        <v>45</v>
      </c>
      <c r="D10" s="29">
        <v>2023</v>
      </c>
      <c r="E10" s="30" t="s">
        <v>35</v>
      </c>
      <c r="F10" s="31">
        <v>329878</v>
      </c>
      <c r="G10" s="31">
        <v>0</v>
      </c>
      <c r="H10" s="31">
        <v>109757</v>
      </c>
      <c r="I10" s="31">
        <v>63758</v>
      </c>
      <c r="J10" s="32">
        <v>0</v>
      </c>
      <c r="K10" s="33">
        <v>19500</v>
      </c>
      <c r="L10" s="34" t="s">
        <v>36</v>
      </c>
      <c r="M10" s="35"/>
      <c r="N10" s="35"/>
      <c r="O10" s="35"/>
      <c r="P10" s="35"/>
      <c r="Q10" s="35"/>
      <c r="R10" s="35"/>
      <c r="S10" s="35"/>
      <c r="T10" s="35" t="s">
        <v>36</v>
      </c>
      <c r="U10" s="36">
        <f t="shared" si="0"/>
        <v>0</v>
      </c>
      <c r="V10" s="37">
        <f t="shared" si="1"/>
        <v>522893</v>
      </c>
      <c r="W10" s="38"/>
      <c r="CT10">
        <v>187296</v>
      </c>
      <c r="CU10">
        <v>182110</v>
      </c>
      <c r="CV10" t="s">
        <v>37</v>
      </c>
      <c r="CW10">
        <v>1</v>
      </c>
      <c r="CX10" t="s">
        <v>38</v>
      </c>
      <c r="CY10" t="s">
        <v>36</v>
      </c>
      <c r="CZ10">
        <v>511428</v>
      </c>
      <c r="DA10">
        <v>511428</v>
      </c>
      <c r="DB10">
        <v>522893</v>
      </c>
      <c r="DC10" t="s">
        <v>39</v>
      </c>
      <c r="DD10" t="s">
        <v>40</v>
      </c>
      <c r="DE10" t="s">
        <v>31</v>
      </c>
      <c r="DF10" t="s">
        <v>41</v>
      </c>
      <c r="DG10" t="s">
        <v>42</v>
      </c>
    </row>
    <row r="11" spans="1:111" x14ac:dyDescent="0.45">
      <c r="A11" s="28" t="s">
        <v>32</v>
      </c>
      <c r="B11" s="28" t="s">
        <v>46</v>
      </c>
      <c r="C11" s="29" t="s">
        <v>47</v>
      </c>
      <c r="D11" s="29">
        <v>2023</v>
      </c>
      <c r="E11" s="30" t="s">
        <v>35</v>
      </c>
      <c r="F11" s="31">
        <v>332742</v>
      </c>
      <c r="G11" s="31">
        <v>0</v>
      </c>
      <c r="H11" s="31">
        <v>98852</v>
      </c>
      <c r="I11" s="31">
        <v>75731</v>
      </c>
      <c r="J11" s="32">
        <v>0</v>
      </c>
      <c r="K11" s="33">
        <v>21539</v>
      </c>
      <c r="L11" s="34" t="s">
        <v>36</v>
      </c>
      <c r="M11" s="35"/>
      <c r="N11" s="35"/>
      <c r="O11" s="35"/>
      <c r="P11" s="35"/>
      <c r="Q11" s="35"/>
      <c r="R11" s="35"/>
      <c r="S11" s="35"/>
      <c r="T11" s="35" t="s">
        <v>36</v>
      </c>
      <c r="U11" s="36">
        <f t="shared" si="0"/>
        <v>0</v>
      </c>
      <c r="V11" s="37">
        <f t="shared" si="1"/>
        <v>528864</v>
      </c>
      <c r="W11" s="38"/>
      <c r="CT11">
        <v>184975</v>
      </c>
      <c r="CU11">
        <v>182110</v>
      </c>
      <c r="CV11" t="s">
        <v>37</v>
      </c>
      <c r="CW11">
        <v>1</v>
      </c>
      <c r="CX11" t="s">
        <v>38</v>
      </c>
      <c r="CY11" t="s">
        <v>36</v>
      </c>
      <c r="CZ11">
        <v>516966</v>
      </c>
      <c r="DA11">
        <v>516966</v>
      </c>
      <c r="DB11">
        <v>528864</v>
      </c>
      <c r="DC11" t="s">
        <v>39</v>
      </c>
      <c r="DD11" t="s">
        <v>40</v>
      </c>
      <c r="DE11" t="s">
        <v>31</v>
      </c>
      <c r="DF11" t="s">
        <v>41</v>
      </c>
      <c r="DG11" t="s">
        <v>42</v>
      </c>
    </row>
    <row r="12" spans="1:111" x14ac:dyDescent="0.45">
      <c r="A12" s="28" t="s">
        <v>43</v>
      </c>
      <c r="B12" s="28" t="s">
        <v>48</v>
      </c>
      <c r="C12" s="29" t="s">
        <v>49</v>
      </c>
      <c r="D12" s="29">
        <v>2023</v>
      </c>
      <c r="E12" s="30" t="s">
        <v>35</v>
      </c>
      <c r="F12" s="31">
        <v>374628</v>
      </c>
      <c r="G12" s="31">
        <v>0</v>
      </c>
      <c r="H12" s="31">
        <v>72825</v>
      </c>
      <c r="I12" s="31">
        <v>44346</v>
      </c>
      <c r="J12" s="32">
        <v>0</v>
      </c>
      <c r="K12" s="33">
        <v>21935</v>
      </c>
      <c r="L12" s="34" t="s">
        <v>36</v>
      </c>
      <c r="M12" s="35"/>
      <c r="N12" s="35"/>
      <c r="O12" s="35"/>
      <c r="P12" s="35"/>
      <c r="Q12" s="35"/>
      <c r="R12" s="35"/>
      <c r="S12" s="35"/>
      <c r="T12" s="35" t="s">
        <v>36</v>
      </c>
      <c r="U12" s="36">
        <f t="shared" si="0"/>
        <v>0</v>
      </c>
      <c r="V12" s="37">
        <f t="shared" si="1"/>
        <v>513734</v>
      </c>
      <c r="W12" s="38"/>
      <c r="CT12">
        <v>187681</v>
      </c>
      <c r="CU12">
        <v>182110</v>
      </c>
      <c r="CV12" t="s">
        <v>37</v>
      </c>
      <c r="CW12">
        <v>1</v>
      </c>
      <c r="CX12" t="s">
        <v>38</v>
      </c>
      <c r="CY12" t="s">
        <v>36</v>
      </c>
      <c r="CZ12">
        <v>501531</v>
      </c>
      <c r="DA12">
        <v>501531</v>
      </c>
      <c r="DB12">
        <v>513734</v>
      </c>
      <c r="DC12" t="s">
        <v>39</v>
      </c>
      <c r="DD12" t="s">
        <v>40</v>
      </c>
      <c r="DE12" t="s">
        <v>31</v>
      </c>
      <c r="DF12" t="s">
        <v>41</v>
      </c>
      <c r="DG12" t="s">
        <v>42</v>
      </c>
    </row>
    <row r="13" spans="1:111" x14ac:dyDescent="0.45">
      <c r="A13" s="28" t="s">
        <v>50</v>
      </c>
      <c r="B13" s="28" t="s">
        <v>51</v>
      </c>
      <c r="C13" s="29" t="s">
        <v>52</v>
      </c>
      <c r="D13" s="29">
        <v>2023</v>
      </c>
      <c r="E13" s="30" t="s">
        <v>35</v>
      </c>
      <c r="F13" s="31">
        <v>65915</v>
      </c>
      <c r="G13" s="31">
        <v>0</v>
      </c>
      <c r="H13" s="31">
        <v>63250</v>
      </c>
      <c r="I13" s="31">
        <v>6130</v>
      </c>
      <c r="J13" s="32">
        <v>0</v>
      </c>
      <c r="K13" s="33">
        <v>8322</v>
      </c>
      <c r="L13" s="34" t="s">
        <v>36</v>
      </c>
      <c r="M13" s="35"/>
      <c r="N13" s="35"/>
      <c r="O13" s="35"/>
      <c r="P13" s="35"/>
      <c r="Q13" s="35"/>
      <c r="R13" s="35"/>
      <c r="S13" s="35"/>
      <c r="T13" s="35" t="s">
        <v>36</v>
      </c>
      <c r="U13" s="36">
        <f t="shared" si="0"/>
        <v>0</v>
      </c>
      <c r="V13" s="37">
        <f t="shared" si="1"/>
        <v>143617</v>
      </c>
      <c r="W13" s="38"/>
      <c r="CT13">
        <v>183386</v>
      </c>
      <c r="CU13">
        <v>182110</v>
      </c>
      <c r="CV13" t="s">
        <v>37</v>
      </c>
      <c r="CW13">
        <v>1</v>
      </c>
      <c r="CX13" t="s">
        <v>38</v>
      </c>
      <c r="CY13" t="s">
        <v>36</v>
      </c>
      <c r="CZ13">
        <v>141518</v>
      </c>
      <c r="DA13">
        <v>141518</v>
      </c>
      <c r="DB13">
        <v>143617</v>
      </c>
      <c r="DC13" t="s">
        <v>39</v>
      </c>
      <c r="DD13" t="s">
        <v>40</v>
      </c>
      <c r="DE13" t="s">
        <v>31</v>
      </c>
      <c r="DF13" t="s">
        <v>41</v>
      </c>
      <c r="DG13" t="s">
        <v>42</v>
      </c>
    </row>
    <row r="14" spans="1:111" x14ac:dyDescent="0.45">
      <c r="A14" s="28" t="s">
        <v>53</v>
      </c>
      <c r="B14" s="28" t="s">
        <v>54</v>
      </c>
      <c r="C14" s="29" t="s">
        <v>55</v>
      </c>
      <c r="D14" s="29">
        <v>2023</v>
      </c>
      <c r="E14" s="30" t="s">
        <v>35</v>
      </c>
      <c r="F14" s="31">
        <v>0</v>
      </c>
      <c r="G14" s="31">
        <v>254220</v>
      </c>
      <c r="H14" s="31">
        <v>100958</v>
      </c>
      <c r="I14" s="31">
        <v>0</v>
      </c>
      <c r="J14" s="32">
        <v>0</v>
      </c>
      <c r="K14" s="33">
        <v>21633</v>
      </c>
      <c r="L14" s="34" t="s">
        <v>147</v>
      </c>
      <c r="M14" s="35">
        <v>0</v>
      </c>
      <c r="N14" s="35">
        <v>0</v>
      </c>
      <c r="O14" s="35">
        <v>19</v>
      </c>
      <c r="P14" s="35">
        <v>0</v>
      </c>
      <c r="Q14" s="35">
        <v>0</v>
      </c>
      <c r="R14" s="35">
        <v>0</v>
      </c>
      <c r="S14" s="35">
        <v>0</v>
      </c>
      <c r="T14" s="35">
        <v>0</v>
      </c>
      <c r="U14" s="36">
        <f t="shared" si="0"/>
        <v>19</v>
      </c>
      <c r="V14" s="37">
        <f t="shared" si="1"/>
        <v>376811</v>
      </c>
      <c r="W14" s="38"/>
      <c r="CT14">
        <v>183843</v>
      </c>
      <c r="CU14">
        <v>182110</v>
      </c>
      <c r="CV14" t="s">
        <v>37</v>
      </c>
      <c r="CW14">
        <v>1</v>
      </c>
      <c r="CX14" t="s">
        <v>38</v>
      </c>
      <c r="CY14" t="s">
        <v>36</v>
      </c>
      <c r="CZ14">
        <v>369515</v>
      </c>
      <c r="DA14">
        <v>369515</v>
      </c>
      <c r="DB14">
        <v>376811</v>
      </c>
      <c r="DC14" t="s">
        <v>39</v>
      </c>
      <c r="DD14" t="s">
        <v>40</v>
      </c>
      <c r="DE14" t="s">
        <v>31</v>
      </c>
      <c r="DF14" t="s">
        <v>41</v>
      </c>
      <c r="DG14" t="s">
        <v>42</v>
      </c>
    </row>
    <row r="15" spans="1:111" x14ac:dyDescent="0.45">
      <c r="A15" s="28" t="s">
        <v>53</v>
      </c>
      <c r="B15" s="28" t="s">
        <v>56</v>
      </c>
      <c r="C15" s="29" t="s">
        <v>57</v>
      </c>
      <c r="D15" s="29">
        <v>2023</v>
      </c>
      <c r="E15" s="30" t="s">
        <v>35</v>
      </c>
      <c r="F15" s="31">
        <v>0</v>
      </c>
      <c r="G15" s="31">
        <v>130980</v>
      </c>
      <c r="H15" s="31">
        <v>86179</v>
      </c>
      <c r="I15" s="31">
        <v>0</v>
      </c>
      <c r="J15" s="32">
        <v>0</v>
      </c>
      <c r="K15" s="33">
        <v>15401</v>
      </c>
      <c r="L15" s="34" t="s">
        <v>147</v>
      </c>
      <c r="M15" s="35">
        <v>0</v>
      </c>
      <c r="N15" s="35">
        <v>0</v>
      </c>
      <c r="O15" s="35">
        <v>3</v>
      </c>
      <c r="P15" s="35">
        <v>7</v>
      </c>
      <c r="Q15" s="35">
        <v>0</v>
      </c>
      <c r="R15" s="35">
        <v>0</v>
      </c>
      <c r="S15" s="35">
        <v>0</v>
      </c>
      <c r="T15" s="35">
        <v>0</v>
      </c>
      <c r="U15" s="36">
        <f t="shared" si="0"/>
        <v>10</v>
      </c>
      <c r="V15" s="37">
        <f t="shared" si="1"/>
        <v>232560</v>
      </c>
      <c r="W15" s="38"/>
      <c r="CT15">
        <v>183844</v>
      </c>
      <c r="CU15">
        <v>182110</v>
      </c>
      <c r="CV15" t="s">
        <v>37</v>
      </c>
      <c r="CW15">
        <v>1</v>
      </c>
      <c r="CX15" t="s">
        <v>38</v>
      </c>
      <c r="CY15" t="s">
        <v>36</v>
      </c>
      <c r="CZ15">
        <v>228744</v>
      </c>
      <c r="DA15">
        <v>228744</v>
      </c>
      <c r="DB15">
        <v>232560</v>
      </c>
      <c r="DC15" t="s">
        <v>39</v>
      </c>
      <c r="DD15" t="s">
        <v>40</v>
      </c>
      <c r="DE15" t="s">
        <v>31</v>
      </c>
      <c r="DF15" t="s">
        <v>41</v>
      </c>
      <c r="DG15" t="s">
        <v>42</v>
      </c>
    </row>
    <row r="16" spans="1:111" x14ac:dyDescent="0.45">
      <c r="A16" s="28" t="s">
        <v>58</v>
      </c>
      <c r="B16" s="28" t="s">
        <v>59</v>
      </c>
      <c r="C16" s="29" t="s">
        <v>60</v>
      </c>
      <c r="D16" s="29">
        <v>2023</v>
      </c>
      <c r="E16" s="30" t="s">
        <v>61</v>
      </c>
      <c r="F16" s="31">
        <v>0</v>
      </c>
      <c r="G16" s="31">
        <v>0</v>
      </c>
      <c r="H16" s="31">
        <v>48204</v>
      </c>
      <c r="I16" s="31">
        <v>89432</v>
      </c>
      <c r="J16" s="32">
        <v>397</v>
      </c>
      <c r="K16" s="33">
        <v>9601</v>
      </c>
      <c r="L16" s="34" t="s">
        <v>36</v>
      </c>
      <c r="M16" s="35"/>
      <c r="N16" s="35"/>
      <c r="O16" s="35"/>
      <c r="P16" s="35"/>
      <c r="Q16" s="35"/>
      <c r="R16" s="35"/>
      <c r="S16" s="35"/>
      <c r="T16" s="35" t="s">
        <v>36</v>
      </c>
      <c r="U16" s="36">
        <f t="shared" si="0"/>
        <v>0</v>
      </c>
      <c r="V16" s="37">
        <f t="shared" si="1"/>
        <v>147634</v>
      </c>
      <c r="W16" s="38"/>
      <c r="CT16">
        <v>186185</v>
      </c>
      <c r="CU16">
        <v>182110</v>
      </c>
      <c r="CV16" t="s">
        <v>37</v>
      </c>
      <c r="CW16">
        <v>1</v>
      </c>
      <c r="CX16" t="s">
        <v>36</v>
      </c>
      <c r="CY16" t="s">
        <v>36</v>
      </c>
      <c r="CZ16">
        <v>147634</v>
      </c>
      <c r="DA16">
        <v>147634</v>
      </c>
      <c r="DB16">
        <v>147634</v>
      </c>
      <c r="DC16" t="s">
        <v>39</v>
      </c>
      <c r="DD16" t="s">
        <v>40</v>
      </c>
      <c r="DE16" t="s">
        <v>31</v>
      </c>
      <c r="DF16" t="s">
        <v>41</v>
      </c>
      <c r="DG16" t="s">
        <v>42</v>
      </c>
    </row>
    <row r="17" spans="1:111" x14ac:dyDescent="0.45">
      <c r="A17" s="28" t="s">
        <v>62</v>
      </c>
      <c r="B17" s="28" t="s">
        <v>63</v>
      </c>
      <c r="C17" s="29" t="s">
        <v>64</v>
      </c>
      <c r="D17" s="29">
        <v>2023</v>
      </c>
      <c r="E17" s="30" t="s">
        <v>61</v>
      </c>
      <c r="F17" s="31">
        <v>123498</v>
      </c>
      <c r="G17" s="31">
        <v>0</v>
      </c>
      <c r="H17" s="31">
        <v>162382</v>
      </c>
      <c r="I17" s="31">
        <v>69359</v>
      </c>
      <c r="J17" s="32">
        <v>0</v>
      </c>
      <c r="K17" s="33">
        <v>8108</v>
      </c>
      <c r="L17" s="34" t="s">
        <v>36</v>
      </c>
      <c r="M17" s="35"/>
      <c r="N17" s="35"/>
      <c r="O17" s="35"/>
      <c r="P17" s="35"/>
      <c r="Q17" s="35"/>
      <c r="R17" s="35"/>
      <c r="S17" s="35"/>
      <c r="T17" s="35" t="s">
        <v>36</v>
      </c>
      <c r="U17" s="36">
        <f t="shared" si="0"/>
        <v>0</v>
      </c>
      <c r="V17" s="37">
        <f t="shared" si="1"/>
        <v>363347</v>
      </c>
      <c r="W17" s="38"/>
      <c r="CT17">
        <v>189079</v>
      </c>
      <c r="CU17">
        <v>182110</v>
      </c>
      <c r="CV17" t="s">
        <v>37</v>
      </c>
      <c r="CW17">
        <v>1</v>
      </c>
      <c r="CX17" t="s">
        <v>36</v>
      </c>
      <c r="CY17" t="s">
        <v>36</v>
      </c>
      <c r="CZ17">
        <v>363347</v>
      </c>
      <c r="DA17">
        <v>363347</v>
      </c>
      <c r="DB17">
        <v>363347</v>
      </c>
      <c r="DC17" t="s">
        <v>39</v>
      </c>
      <c r="DD17" t="s">
        <v>40</v>
      </c>
      <c r="DE17" t="s">
        <v>31</v>
      </c>
      <c r="DF17" t="s">
        <v>41</v>
      </c>
      <c r="DG17" t="s">
        <v>42</v>
      </c>
    </row>
    <row r="18" spans="1:111" x14ac:dyDescent="0.45">
      <c r="A18" s="28" t="s">
        <v>50</v>
      </c>
      <c r="B18" s="28" t="s">
        <v>65</v>
      </c>
      <c r="C18" s="29" t="s">
        <v>66</v>
      </c>
      <c r="D18" s="29">
        <v>2023</v>
      </c>
      <c r="E18" s="30" t="s">
        <v>35</v>
      </c>
      <c r="F18" s="31">
        <v>120201</v>
      </c>
      <c r="G18" s="31">
        <v>0</v>
      </c>
      <c r="H18" s="31">
        <v>46000</v>
      </c>
      <c r="I18" s="31">
        <v>6953</v>
      </c>
      <c r="J18" s="32">
        <v>0</v>
      </c>
      <c r="K18" s="33">
        <v>8765</v>
      </c>
      <c r="L18" s="34" t="s">
        <v>36</v>
      </c>
      <c r="M18" s="35"/>
      <c r="N18" s="35"/>
      <c r="O18" s="35"/>
      <c r="P18" s="35"/>
      <c r="Q18" s="35"/>
      <c r="R18" s="35"/>
      <c r="S18" s="35"/>
      <c r="T18" s="35" t="s">
        <v>36</v>
      </c>
      <c r="U18" s="36">
        <f t="shared" si="0"/>
        <v>0</v>
      </c>
      <c r="V18" s="37">
        <f t="shared" si="1"/>
        <v>181919</v>
      </c>
      <c r="W18" s="38"/>
      <c r="CT18">
        <v>183387</v>
      </c>
      <c r="CU18">
        <v>182110</v>
      </c>
      <c r="CV18" t="s">
        <v>37</v>
      </c>
      <c r="CW18">
        <v>1</v>
      </c>
      <c r="CX18" t="s">
        <v>38</v>
      </c>
      <c r="CY18" t="s">
        <v>36</v>
      </c>
      <c r="CZ18">
        <v>178215</v>
      </c>
      <c r="DA18">
        <v>178215</v>
      </c>
      <c r="DB18">
        <v>181919</v>
      </c>
      <c r="DC18" t="s">
        <v>39</v>
      </c>
      <c r="DD18" t="s">
        <v>40</v>
      </c>
      <c r="DE18" t="s">
        <v>31</v>
      </c>
      <c r="DF18" t="s">
        <v>41</v>
      </c>
      <c r="DG18" t="s">
        <v>42</v>
      </c>
    </row>
    <row r="19" spans="1:111" x14ac:dyDescent="0.45">
      <c r="A19" s="28" t="s">
        <v>53</v>
      </c>
      <c r="B19" s="28" t="s">
        <v>67</v>
      </c>
      <c r="C19" s="29" t="s">
        <v>68</v>
      </c>
      <c r="D19" s="29">
        <v>2023</v>
      </c>
      <c r="E19" s="30" t="s">
        <v>35</v>
      </c>
      <c r="F19" s="31">
        <v>0</v>
      </c>
      <c r="G19" s="31">
        <v>611352</v>
      </c>
      <c r="H19" s="31">
        <v>555115</v>
      </c>
      <c r="I19" s="31">
        <v>0</v>
      </c>
      <c r="J19" s="32">
        <v>0</v>
      </c>
      <c r="K19" s="33">
        <v>78346</v>
      </c>
      <c r="L19" s="34" t="s">
        <v>147</v>
      </c>
      <c r="M19" s="35">
        <v>0</v>
      </c>
      <c r="N19" s="35">
        <v>4</v>
      </c>
      <c r="O19" s="35">
        <v>7</v>
      </c>
      <c r="P19" s="35">
        <v>25</v>
      </c>
      <c r="Q19" s="35">
        <v>11</v>
      </c>
      <c r="R19" s="35">
        <v>0</v>
      </c>
      <c r="S19" s="35">
        <v>0</v>
      </c>
      <c r="T19" s="35">
        <v>0</v>
      </c>
      <c r="U19" s="36">
        <f t="shared" si="0"/>
        <v>47</v>
      </c>
      <c r="V19" s="37">
        <f t="shared" si="1"/>
        <v>1244813</v>
      </c>
      <c r="W19" s="38"/>
      <c r="CT19">
        <v>183845</v>
      </c>
      <c r="CU19">
        <v>182110</v>
      </c>
      <c r="CV19" t="s">
        <v>37</v>
      </c>
      <c r="CW19">
        <v>1</v>
      </c>
      <c r="CX19" t="s">
        <v>69</v>
      </c>
      <c r="CY19" t="s">
        <v>36</v>
      </c>
      <c r="CZ19">
        <v>1226873</v>
      </c>
      <c r="DA19">
        <v>1226873</v>
      </c>
      <c r="DB19">
        <v>1244813</v>
      </c>
      <c r="DC19" t="s">
        <v>39</v>
      </c>
      <c r="DD19" t="s">
        <v>40</v>
      </c>
      <c r="DE19" t="s">
        <v>31</v>
      </c>
      <c r="DF19" t="s">
        <v>41</v>
      </c>
      <c r="DG19" t="s">
        <v>42</v>
      </c>
    </row>
    <row r="20" spans="1:111" x14ac:dyDescent="0.45">
      <c r="A20" s="28" t="s">
        <v>70</v>
      </c>
      <c r="B20" s="28" t="s">
        <v>71</v>
      </c>
      <c r="C20" s="29" t="s">
        <v>72</v>
      </c>
      <c r="D20" s="29">
        <v>2023</v>
      </c>
      <c r="E20" s="30" t="s">
        <v>35</v>
      </c>
      <c r="F20" s="31">
        <v>856079</v>
      </c>
      <c r="G20" s="31">
        <v>0</v>
      </c>
      <c r="H20" s="31">
        <v>220696</v>
      </c>
      <c r="I20" s="31">
        <v>106445</v>
      </c>
      <c r="J20" s="32">
        <v>0</v>
      </c>
      <c r="K20" s="33">
        <v>104063</v>
      </c>
      <c r="L20" s="34" t="s">
        <v>36</v>
      </c>
      <c r="M20" s="35"/>
      <c r="N20" s="35"/>
      <c r="O20" s="35"/>
      <c r="P20" s="35"/>
      <c r="Q20" s="35"/>
      <c r="R20" s="35"/>
      <c r="S20" s="35"/>
      <c r="T20" s="35" t="s">
        <v>36</v>
      </c>
      <c r="U20" s="36">
        <f t="shared" si="0"/>
        <v>0</v>
      </c>
      <c r="V20" s="37">
        <f t="shared" si="1"/>
        <v>1287283</v>
      </c>
      <c r="W20" s="38"/>
      <c r="CT20">
        <v>187782</v>
      </c>
      <c r="CU20">
        <v>182110</v>
      </c>
      <c r="CV20" t="s">
        <v>37</v>
      </c>
      <c r="CW20">
        <v>1</v>
      </c>
      <c r="CX20" t="s">
        <v>38</v>
      </c>
      <c r="CY20" t="s">
        <v>36</v>
      </c>
      <c r="CZ20">
        <v>1259249</v>
      </c>
      <c r="DA20">
        <v>1259249</v>
      </c>
      <c r="DB20">
        <v>1287283</v>
      </c>
      <c r="DC20" t="s">
        <v>39</v>
      </c>
      <c r="DD20" t="s">
        <v>40</v>
      </c>
      <c r="DE20" t="s">
        <v>31</v>
      </c>
      <c r="DF20" t="s">
        <v>41</v>
      </c>
      <c r="DG20" t="s">
        <v>42</v>
      </c>
    </row>
    <row r="21" spans="1:111" x14ac:dyDescent="0.45">
      <c r="A21" s="28" t="s">
        <v>73</v>
      </c>
      <c r="B21" s="28" t="s">
        <v>74</v>
      </c>
      <c r="C21" s="29" t="s">
        <v>75</v>
      </c>
      <c r="D21" s="29">
        <v>2023</v>
      </c>
      <c r="E21" s="30" t="s">
        <v>35</v>
      </c>
      <c r="F21" s="31">
        <v>0</v>
      </c>
      <c r="G21" s="31">
        <v>176220</v>
      </c>
      <c r="H21" s="31">
        <v>85253</v>
      </c>
      <c r="I21" s="31">
        <v>0</v>
      </c>
      <c r="J21" s="32">
        <v>0</v>
      </c>
      <c r="K21" s="33">
        <v>23696</v>
      </c>
      <c r="L21" s="34" t="s">
        <v>76</v>
      </c>
      <c r="M21" s="35">
        <v>0</v>
      </c>
      <c r="N21" s="35">
        <v>4</v>
      </c>
      <c r="O21" s="35">
        <v>9</v>
      </c>
      <c r="P21" s="35">
        <v>0</v>
      </c>
      <c r="Q21" s="35">
        <v>0</v>
      </c>
      <c r="R21" s="35">
        <v>0</v>
      </c>
      <c r="S21" s="35">
        <v>0</v>
      </c>
      <c r="T21" s="35">
        <v>0</v>
      </c>
      <c r="U21" s="36">
        <f t="shared" si="0"/>
        <v>13</v>
      </c>
      <c r="V21" s="37">
        <f t="shared" si="1"/>
        <v>285169</v>
      </c>
      <c r="W21" s="38"/>
      <c r="CT21">
        <v>185062</v>
      </c>
      <c r="CU21">
        <v>182110</v>
      </c>
      <c r="CV21" t="s">
        <v>37</v>
      </c>
      <c r="CW21">
        <v>1</v>
      </c>
      <c r="CX21" t="s">
        <v>69</v>
      </c>
      <c r="CY21" t="s">
        <v>36</v>
      </c>
      <c r="CZ21">
        <v>278701</v>
      </c>
      <c r="DA21">
        <v>278701</v>
      </c>
      <c r="DB21">
        <v>285169</v>
      </c>
      <c r="DC21" t="s">
        <v>39</v>
      </c>
      <c r="DD21" t="s">
        <v>40</v>
      </c>
      <c r="DE21" t="s">
        <v>31</v>
      </c>
      <c r="DF21" t="s">
        <v>41</v>
      </c>
      <c r="DG21" t="s">
        <v>42</v>
      </c>
    </row>
    <row r="22" spans="1:111" x14ac:dyDescent="0.45">
      <c r="A22" s="28" t="s">
        <v>77</v>
      </c>
      <c r="B22" s="28" t="s">
        <v>78</v>
      </c>
      <c r="C22" s="29" t="s">
        <v>79</v>
      </c>
      <c r="D22" s="29">
        <v>2023</v>
      </c>
      <c r="E22" s="30" t="s">
        <v>35</v>
      </c>
      <c r="F22" s="31">
        <v>0</v>
      </c>
      <c r="G22" s="31">
        <v>224016</v>
      </c>
      <c r="H22" s="31">
        <v>0</v>
      </c>
      <c r="I22" s="31">
        <v>0</v>
      </c>
      <c r="J22" s="32">
        <v>0</v>
      </c>
      <c r="K22" s="33">
        <v>6013</v>
      </c>
      <c r="L22" s="34" t="s">
        <v>147</v>
      </c>
      <c r="M22" s="35">
        <v>0</v>
      </c>
      <c r="N22" s="35">
        <v>0</v>
      </c>
      <c r="O22" s="35">
        <v>13</v>
      </c>
      <c r="P22" s="35">
        <v>3</v>
      </c>
      <c r="Q22" s="35">
        <v>1</v>
      </c>
      <c r="R22" s="35">
        <v>0</v>
      </c>
      <c r="S22" s="35">
        <v>0</v>
      </c>
      <c r="T22" s="35">
        <v>0</v>
      </c>
      <c r="U22" s="36">
        <f t="shared" si="0"/>
        <v>17</v>
      </c>
      <c r="V22" s="37">
        <f t="shared" si="1"/>
        <v>230029</v>
      </c>
      <c r="W22" s="38"/>
      <c r="CT22">
        <v>183219</v>
      </c>
      <c r="CU22">
        <v>182110</v>
      </c>
      <c r="CV22" t="s">
        <v>37</v>
      </c>
      <c r="CW22">
        <v>1</v>
      </c>
      <c r="CX22" t="s">
        <v>38</v>
      </c>
      <c r="CY22" t="s">
        <v>36</v>
      </c>
      <c r="CZ22">
        <v>223453</v>
      </c>
      <c r="DA22">
        <v>223453</v>
      </c>
      <c r="DB22">
        <v>230029</v>
      </c>
      <c r="DC22" t="s">
        <v>39</v>
      </c>
      <c r="DD22" t="s">
        <v>40</v>
      </c>
      <c r="DE22" t="s">
        <v>31</v>
      </c>
      <c r="DF22" t="s">
        <v>41</v>
      </c>
      <c r="DG22" t="s">
        <v>42</v>
      </c>
    </row>
    <row r="23" spans="1:111" x14ac:dyDescent="0.45">
      <c r="A23" s="28" t="s">
        <v>42</v>
      </c>
      <c r="B23" s="28" t="s">
        <v>80</v>
      </c>
      <c r="C23" s="29" t="s">
        <v>81</v>
      </c>
      <c r="D23" s="29">
        <v>2023</v>
      </c>
      <c r="E23" s="30" t="s">
        <v>17</v>
      </c>
      <c r="F23" s="31">
        <v>0</v>
      </c>
      <c r="G23" s="31">
        <v>0</v>
      </c>
      <c r="H23" s="31">
        <v>0</v>
      </c>
      <c r="I23" s="31">
        <v>0</v>
      </c>
      <c r="J23" s="32">
        <v>303387</v>
      </c>
      <c r="K23" s="33">
        <v>20654</v>
      </c>
      <c r="L23" s="34" t="s">
        <v>36</v>
      </c>
      <c r="M23" s="35"/>
      <c r="N23" s="35"/>
      <c r="O23" s="35"/>
      <c r="P23" s="35"/>
      <c r="Q23" s="35"/>
      <c r="R23" s="35"/>
      <c r="S23" s="35"/>
      <c r="T23" s="35" t="s">
        <v>36</v>
      </c>
      <c r="U23" s="36">
        <f t="shared" si="0"/>
        <v>0</v>
      </c>
      <c r="V23" s="37">
        <f t="shared" si="1"/>
        <v>324041</v>
      </c>
      <c r="W23" s="38"/>
      <c r="CT23">
        <v>188664</v>
      </c>
      <c r="CU23">
        <v>182110</v>
      </c>
      <c r="CV23" t="s">
        <v>37</v>
      </c>
      <c r="CW23">
        <v>1</v>
      </c>
      <c r="CX23" t="s">
        <v>36</v>
      </c>
      <c r="CY23" t="s">
        <v>36</v>
      </c>
      <c r="CZ23">
        <v>324041</v>
      </c>
      <c r="DA23">
        <v>324041</v>
      </c>
      <c r="DB23">
        <v>324041</v>
      </c>
      <c r="DC23" t="s">
        <v>39</v>
      </c>
      <c r="DD23" t="s">
        <v>40</v>
      </c>
      <c r="DE23" t="s">
        <v>31</v>
      </c>
      <c r="DF23" t="s">
        <v>41</v>
      </c>
      <c r="DG23" t="s">
        <v>42</v>
      </c>
    </row>
    <row r="24" spans="1:111" x14ac:dyDescent="0.45">
      <c r="A24" s="28" t="s">
        <v>82</v>
      </c>
      <c r="B24" s="28" t="s">
        <v>83</v>
      </c>
      <c r="C24" s="29" t="s">
        <v>84</v>
      </c>
      <c r="D24" s="29">
        <v>2023</v>
      </c>
      <c r="E24" s="30" t="s">
        <v>35</v>
      </c>
      <c r="F24" s="31">
        <v>0</v>
      </c>
      <c r="G24" s="31">
        <v>124344</v>
      </c>
      <c r="H24" s="31">
        <v>37184</v>
      </c>
      <c r="I24" s="31">
        <v>0</v>
      </c>
      <c r="J24" s="32">
        <v>0</v>
      </c>
      <c r="K24" s="33">
        <v>7133</v>
      </c>
      <c r="L24" s="34" t="s">
        <v>76</v>
      </c>
      <c r="M24" s="35">
        <v>0</v>
      </c>
      <c r="N24" s="35">
        <v>0</v>
      </c>
      <c r="O24" s="35">
        <v>2</v>
      </c>
      <c r="P24" s="35">
        <v>6</v>
      </c>
      <c r="Q24" s="35">
        <v>0</v>
      </c>
      <c r="R24" s="35">
        <v>0</v>
      </c>
      <c r="S24" s="35">
        <v>0</v>
      </c>
      <c r="T24" s="35">
        <v>0</v>
      </c>
      <c r="U24" s="36">
        <f t="shared" si="0"/>
        <v>8</v>
      </c>
      <c r="V24" s="37">
        <f t="shared" si="1"/>
        <v>168661</v>
      </c>
      <c r="W24" s="38"/>
      <c r="CT24">
        <v>184824</v>
      </c>
      <c r="CU24">
        <v>182110</v>
      </c>
      <c r="CV24" t="s">
        <v>37</v>
      </c>
      <c r="CW24">
        <v>1</v>
      </c>
      <c r="CX24" t="s">
        <v>69</v>
      </c>
      <c r="CY24" t="s">
        <v>36</v>
      </c>
      <c r="CZ24">
        <v>164773</v>
      </c>
      <c r="DA24">
        <v>164773</v>
      </c>
      <c r="DB24">
        <v>168661</v>
      </c>
      <c r="DC24" t="s">
        <v>39</v>
      </c>
      <c r="DD24" t="s">
        <v>40</v>
      </c>
      <c r="DE24" t="s">
        <v>31</v>
      </c>
      <c r="DF24" t="s">
        <v>41</v>
      </c>
      <c r="DG24" t="s">
        <v>42</v>
      </c>
    </row>
    <row r="25" spans="1:111" x14ac:dyDescent="0.45">
      <c r="A25" s="28" t="s">
        <v>85</v>
      </c>
      <c r="B25" s="28" t="s">
        <v>86</v>
      </c>
      <c r="C25" s="29" t="s">
        <v>87</v>
      </c>
      <c r="D25" s="29">
        <v>2023</v>
      </c>
      <c r="E25" s="30" t="s">
        <v>61</v>
      </c>
      <c r="F25" s="31">
        <v>0</v>
      </c>
      <c r="G25" s="31">
        <v>0</v>
      </c>
      <c r="H25" s="31">
        <v>127553</v>
      </c>
      <c r="I25" s="31">
        <v>128279</v>
      </c>
      <c r="J25" s="32">
        <v>0</v>
      </c>
      <c r="K25" s="33">
        <v>22876</v>
      </c>
      <c r="L25" s="34" t="s">
        <v>36</v>
      </c>
      <c r="M25" s="35"/>
      <c r="N25" s="35"/>
      <c r="O25" s="35"/>
      <c r="P25" s="35"/>
      <c r="Q25" s="35"/>
      <c r="R25" s="35"/>
      <c r="S25" s="35"/>
      <c r="T25" s="35" t="s">
        <v>36</v>
      </c>
      <c r="U25" s="36">
        <f t="shared" si="0"/>
        <v>0</v>
      </c>
      <c r="V25" s="37">
        <f t="shared" si="1"/>
        <v>278708</v>
      </c>
      <c r="W25" s="38"/>
      <c r="CT25">
        <v>182577</v>
      </c>
      <c r="CU25">
        <v>182110</v>
      </c>
      <c r="CV25" t="s">
        <v>37</v>
      </c>
      <c r="CW25">
        <v>1</v>
      </c>
      <c r="CX25" t="s">
        <v>36</v>
      </c>
      <c r="CY25" t="s">
        <v>36</v>
      </c>
      <c r="CZ25">
        <v>278708</v>
      </c>
      <c r="DA25">
        <v>278708</v>
      </c>
      <c r="DB25">
        <v>278708</v>
      </c>
      <c r="DC25" t="s">
        <v>39</v>
      </c>
      <c r="DD25" t="s">
        <v>40</v>
      </c>
      <c r="DE25" t="s">
        <v>31</v>
      </c>
      <c r="DF25" t="s">
        <v>41</v>
      </c>
      <c r="DG25" t="s">
        <v>42</v>
      </c>
    </row>
    <row r="26" spans="1:111" x14ac:dyDescent="0.45">
      <c r="A26" s="28" t="s">
        <v>62</v>
      </c>
      <c r="B26" s="28" t="s">
        <v>88</v>
      </c>
      <c r="C26" s="29" t="s">
        <v>89</v>
      </c>
      <c r="D26" s="29">
        <v>2023</v>
      </c>
      <c r="E26" s="30" t="s">
        <v>35</v>
      </c>
      <c r="F26" s="31">
        <v>110175</v>
      </c>
      <c r="G26" s="31">
        <v>0</v>
      </c>
      <c r="H26" s="31">
        <v>0</v>
      </c>
      <c r="I26" s="31">
        <v>9142</v>
      </c>
      <c r="J26" s="32">
        <v>0</v>
      </c>
      <c r="K26" s="33">
        <v>2586</v>
      </c>
      <c r="L26" s="34" t="s">
        <v>36</v>
      </c>
      <c r="M26" s="35"/>
      <c r="N26" s="35"/>
      <c r="O26" s="35"/>
      <c r="P26" s="35"/>
      <c r="Q26" s="35"/>
      <c r="R26" s="35"/>
      <c r="S26" s="35"/>
      <c r="T26" s="35" t="s">
        <v>36</v>
      </c>
      <c r="U26" s="36">
        <f t="shared" si="0"/>
        <v>0</v>
      </c>
      <c r="V26" s="37">
        <f t="shared" si="1"/>
        <v>121903</v>
      </c>
      <c r="W26" s="38"/>
      <c r="CT26">
        <v>189078</v>
      </c>
      <c r="CU26">
        <v>182110</v>
      </c>
      <c r="CV26" t="s">
        <v>37</v>
      </c>
      <c r="CW26">
        <v>1</v>
      </c>
      <c r="CX26" t="s">
        <v>38</v>
      </c>
      <c r="CY26" t="s">
        <v>36</v>
      </c>
      <c r="CZ26">
        <v>118428</v>
      </c>
      <c r="DA26">
        <v>118428</v>
      </c>
      <c r="DB26">
        <v>121903</v>
      </c>
      <c r="DC26" t="s">
        <v>39</v>
      </c>
      <c r="DD26" t="s">
        <v>40</v>
      </c>
      <c r="DE26" t="s">
        <v>31</v>
      </c>
      <c r="DF26" t="s">
        <v>41</v>
      </c>
      <c r="DG26" t="s">
        <v>42</v>
      </c>
    </row>
    <row r="27" spans="1:111" x14ac:dyDescent="0.45">
      <c r="A27" s="28" t="s">
        <v>90</v>
      </c>
      <c r="B27" s="28" t="s">
        <v>91</v>
      </c>
      <c r="C27" s="29" t="s">
        <v>92</v>
      </c>
      <c r="D27" s="29">
        <v>2023</v>
      </c>
      <c r="E27" s="30" t="s">
        <v>93</v>
      </c>
      <c r="F27" s="31">
        <v>98280</v>
      </c>
      <c r="G27" s="31">
        <v>0</v>
      </c>
      <c r="H27" s="31">
        <v>80507</v>
      </c>
      <c r="I27" s="31">
        <v>181501</v>
      </c>
      <c r="J27" s="32">
        <v>0</v>
      </c>
      <c r="K27" s="33">
        <v>26332</v>
      </c>
      <c r="L27" s="34" t="s">
        <v>36</v>
      </c>
      <c r="M27" s="35"/>
      <c r="N27" s="35"/>
      <c r="O27" s="35"/>
      <c r="P27" s="35"/>
      <c r="Q27" s="35"/>
      <c r="R27" s="35"/>
      <c r="S27" s="35"/>
      <c r="T27" s="35" t="s">
        <v>36</v>
      </c>
      <c r="U27" s="36">
        <f t="shared" si="0"/>
        <v>0</v>
      </c>
      <c r="V27" s="37">
        <f t="shared" si="1"/>
        <v>386620</v>
      </c>
      <c r="W27" s="38"/>
      <c r="CT27">
        <v>188416</v>
      </c>
      <c r="CU27">
        <v>182110</v>
      </c>
      <c r="CV27" t="s">
        <v>37</v>
      </c>
      <c r="CW27">
        <v>1</v>
      </c>
      <c r="CX27" t="s">
        <v>36</v>
      </c>
      <c r="CY27" t="s">
        <v>36</v>
      </c>
      <c r="CZ27">
        <v>386620</v>
      </c>
      <c r="DA27">
        <v>386620</v>
      </c>
      <c r="DB27">
        <v>386620</v>
      </c>
      <c r="DC27" t="s">
        <v>39</v>
      </c>
      <c r="DD27" t="s">
        <v>40</v>
      </c>
      <c r="DE27" t="s">
        <v>31</v>
      </c>
      <c r="DF27" t="s">
        <v>41</v>
      </c>
      <c r="DG27" t="s">
        <v>42</v>
      </c>
    </row>
    <row r="28" spans="1:111" x14ac:dyDescent="0.45">
      <c r="A28" s="28" t="s">
        <v>73</v>
      </c>
      <c r="B28" s="28" t="s">
        <v>94</v>
      </c>
      <c r="C28" s="29" t="s">
        <v>95</v>
      </c>
      <c r="D28" s="29">
        <v>2023</v>
      </c>
      <c r="E28" s="30" t="s">
        <v>35</v>
      </c>
      <c r="F28" s="31">
        <v>0</v>
      </c>
      <c r="G28" s="31">
        <v>0</v>
      </c>
      <c r="H28" s="31">
        <v>77293</v>
      </c>
      <c r="I28" s="31">
        <v>324217</v>
      </c>
      <c r="J28" s="32">
        <v>0</v>
      </c>
      <c r="K28" s="33">
        <v>36254</v>
      </c>
      <c r="L28" s="34" t="s">
        <v>36</v>
      </c>
      <c r="M28" s="35"/>
      <c r="N28" s="35"/>
      <c r="O28" s="35"/>
      <c r="P28" s="35"/>
      <c r="Q28" s="35"/>
      <c r="R28" s="35"/>
      <c r="S28" s="35"/>
      <c r="T28" s="35" t="s">
        <v>36</v>
      </c>
      <c r="U28" s="36">
        <f t="shared" si="0"/>
        <v>0</v>
      </c>
      <c r="V28" s="37">
        <f t="shared" si="1"/>
        <v>437764</v>
      </c>
      <c r="W28" s="38"/>
      <c r="CT28">
        <v>185061</v>
      </c>
      <c r="CU28">
        <v>182110</v>
      </c>
      <c r="CV28" t="s">
        <v>37</v>
      </c>
      <c r="CW28">
        <v>1</v>
      </c>
      <c r="CX28" t="s">
        <v>38</v>
      </c>
      <c r="CY28" t="s">
        <v>36</v>
      </c>
      <c r="CZ28">
        <v>428321</v>
      </c>
      <c r="DA28">
        <v>428321</v>
      </c>
      <c r="DB28">
        <v>437764</v>
      </c>
      <c r="DC28" t="s">
        <v>39</v>
      </c>
      <c r="DD28" t="s">
        <v>40</v>
      </c>
      <c r="DE28" t="s">
        <v>31</v>
      </c>
      <c r="DF28" t="s">
        <v>41</v>
      </c>
      <c r="DG28" t="s">
        <v>42</v>
      </c>
    </row>
    <row r="29" spans="1:111" x14ac:dyDescent="0.45">
      <c r="A29" s="28" t="s">
        <v>70</v>
      </c>
      <c r="B29" s="28" t="s">
        <v>96</v>
      </c>
      <c r="C29" s="29" t="s">
        <v>97</v>
      </c>
      <c r="D29" s="29">
        <v>2023</v>
      </c>
      <c r="E29" s="30" t="s">
        <v>35</v>
      </c>
      <c r="F29" s="31">
        <v>764657</v>
      </c>
      <c r="G29" s="31">
        <v>0</v>
      </c>
      <c r="H29" s="31">
        <v>143570</v>
      </c>
      <c r="I29" s="31">
        <v>23348</v>
      </c>
      <c r="J29" s="32">
        <v>0</v>
      </c>
      <c r="K29" s="33">
        <v>83695</v>
      </c>
      <c r="L29" s="34" t="s">
        <v>36</v>
      </c>
      <c r="M29" s="35"/>
      <c r="N29" s="35"/>
      <c r="O29" s="35"/>
      <c r="P29" s="35"/>
      <c r="Q29" s="35"/>
      <c r="R29" s="35"/>
      <c r="S29" s="35"/>
      <c r="T29" s="35" t="s">
        <v>36</v>
      </c>
      <c r="U29" s="36">
        <f t="shared" si="0"/>
        <v>0</v>
      </c>
      <c r="V29" s="37">
        <f t="shared" si="1"/>
        <v>1015270</v>
      </c>
      <c r="W29" s="38"/>
      <c r="CT29">
        <v>187783</v>
      </c>
      <c r="CU29">
        <v>182110</v>
      </c>
      <c r="CV29" t="s">
        <v>37</v>
      </c>
      <c r="CW29">
        <v>1</v>
      </c>
      <c r="CX29" t="s">
        <v>38</v>
      </c>
      <c r="CY29" t="s">
        <v>36</v>
      </c>
      <c r="CZ29">
        <v>992318</v>
      </c>
      <c r="DA29">
        <v>992318</v>
      </c>
      <c r="DB29">
        <v>1015270</v>
      </c>
      <c r="DC29" t="s">
        <v>39</v>
      </c>
      <c r="DD29" t="s">
        <v>40</v>
      </c>
      <c r="DE29" t="s">
        <v>31</v>
      </c>
      <c r="DF29" t="s">
        <v>41</v>
      </c>
      <c r="DG29" t="s">
        <v>42</v>
      </c>
    </row>
    <row r="30" spans="1:111" x14ac:dyDescent="0.45">
      <c r="A30" s="28" t="s">
        <v>98</v>
      </c>
      <c r="B30" s="28" t="s">
        <v>99</v>
      </c>
      <c r="C30" s="29" t="s">
        <v>100</v>
      </c>
      <c r="D30" s="29">
        <v>2023</v>
      </c>
      <c r="E30" s="30" t="s">
        <v>35</v>
      </c>
      <c r="F30" s="31">
        <v>0</v>
      </c>
      <c r="G30" s="31">
        <v>126144</v>
      </c>
      <c r="H30" s="31">
        <v>60000</v>
      </c>
      <c r="I30" s="31">
        <v>0</v>
      </c>
      <c r="J30" s="32">
        <v>0</v>
      </c>
      <c r="K30" s="33">
        <v>16774</v>
      </c>
      <c r="L30" s="34" t="s">
        <v>147</v>
      </c>
      <c r="M30" s="35">
        <v>0</v>
      </c>
      <c r="N30" s="35">
        <v>0</v>
      </c>
      <c r="O30" s="35">
        <v>12</v>
      </c>
      <c r="P30" s="35">
        <v>0</v>
      </c>
      <c r="Q30" s="35">
        <v>0</v>
      </c>
      <c r="R30" s="35">
        <v>0</v>
      </c>
      <c r="S30" s="35">
        <v>0</v>
      </c>
      <c r="T30" s="35">
        <v>0</v>
      </c>
      <c r="U30" s="36">
        <f t="shared" si="0"/>
        <v>12</v>
      </c>
      <c r="V30" s="37">
        <f t="shared" si="1"/>
        <v>202918</v>
      </c>
      <c r="W30" s="38"/>
      <c r="CT30">
        <v>186428</v>
      </c>
      <c r="CU30">
        <v>182110</v>
      </c>
      <c r="CV30" t="s">
        <v>37</v>
      </c>
      <c r="CW30">
        <v>1</v>
      </c>
      <c r="CX30" t="s">
        <v>38</v>
      </c>
      <c r="CY30" t="s">
        <v>36</v>
      </c>
      <c r="CZ30">
        <v>199174</v>
      </c>
      <c r="DA30">
        <v>199174</v>
      </c>
      <c r="DB30">
        <v>202918</v>
      </c>
      <c r="DC30" t="s">
        <v>39</v>
      </c>
      <c r="DD30" t="s">
        <v>40</v>
      </c>
      <c r="DE30" t="s">
        <v>31</v>
      </c>
      <c r="DF30" t="s">
        <v>41</v>
      </c>
      <c r="DG30" t="s">
        <v>42</v>
      </c>
    </row>
    <row r="31" spans="1:111" x14ac:dyDescent="0.45">
      <c r="A31" s="28" t="s">
        <v>90</v>
      </c>
      <c r="B31" s="28" t="s">
        <v>101</v>
      </c>
      <c r="C31" s="29" t="s">
        <v>102</v>
      </c>
      <c r="D31" s="29">
        <v>2023</v>
      </c>
      <c r="E31" s="30" t="s">
        <v>35</v>
      </c>
      <c r="F31" s="31">
        <v>361305</v>
      </c>
      <c r="G31" s="31">
        <v>0</v>
      </c>
      <c r="H31" s="31">
        <v>118909</v>
      </c>
      <c r="I31" s="31">
        <v>65193</v>
      </c>
      <c r="J31" s="32">
        <v>0</v>
      </c>
      <c r="K31" s="33">
        <v>35046</v>
      </c>
      <c r="L31" s="34" t="s">
        <v>36</v>
      </c>
      <c r="M31" s="35"/>
      <c r="N31" s="35"/>
      <c r="O31" s="35"/>
      <c r="P31" s="35"/>
      <c r="Q31" s="35"/>
      <c r="R31" s="35"/>
      <c r="S31" s="35"/>
      <c r="T31" s="35" t="s">
        <v>36</v>
      </c>
      <c r="U31" s="36">
        <f t="shared" si="0"/>
        <v>0</v>
      </c>
      <c r="V31" s="37">
        <f t="shared" si="1"/>
        <v>580453</v>
      </c>
      <c r="W31" s="38"/>
      <c r="CT31">
        <v>188890</v>
      </c>
      <c r="CU31">
        <v>182110</v>
      </c>
      <c r="CV31" t="s">
        <v>37</v>
      </c>
      <c r="CW31">
        <v>1</v>
      </c>
      <c r="CX31" t="s">
        <v>38</v>
      </c>
      <c r="CY31" t="s">
        <v>36</v>
      </c>
      <c r="CZ31">
        <v>568031</v>
      </c>
      <c r="DA31">
        <v>568031</v>
      </c>
      <c r="DB31">
        <v>580453</v>
      </c>
      <c r="DC31" t="s">
        <v>39</v>
      </c>
      <c r="DD31" t="s">
        <v>40</v>
      </c>
      <c r="DE31" t="s">
        <v>31</v>
      </c>
      <c r="DF31" t="s">
        <v>41</v>
      </c>
      <c r="DG31" t="s">
        <v>42</v>
      </c>
    </row>
    <row r="32" spans="1:111" x14ac:dyDescent="0.45">
      <c r="A32" s="28" t="s">
        <v>70</v>
      </c>
      <c r="B32" s="28" t="s">
        <v>103</v>
      </c>
      <c r="C32" s="29" t="s">
        <v>104</v>
      </c>
      <c r="D32" s="29">
        <v>2023</v>
      </c>
      <c r="E32" s="30" t="s">
        <v>35</v>
      </c>
      <c r="F32" s="31">
        <v>761260</v>
      </c>
      <c r="G32" s="31">
        <v>0</v>
      </c>
      <c r="H32" s="31">
        <v>253125</v>
      </c>
      <c r="I32" s="31">
        <v>56912</v>
      </c>
      <c r="J32" s="32">
        <v>0</v>
      </c>
      <c r="K32" s="33">
        <v>86506</v>
      </c>
      <c r="L32" s="34" t="s">
        <v>36</v>
      </c>
      <c r="M32" s="35"/>
      <c r="N32" s="35"/>
      <c r="O32" s="35"/>
      <c r="P32" s="35"/>
      <c r="Q32" s="35"/>
      <c r="R32" s="35"/>
      <c r="S32" s="35"/>
      <c r="T32" s="35" t="s">
        <v>36</v>
      </c>
      <c r="U32" s="36">
        <f t="shared" si="0"/>
        <v>0</v>
      </c>
      <c r="V32" s="37">
        <f t="shared" si="1"/>
        <v>1157803</v>
      </c>
      <c r="W32" s="38"/>
      <c r="CT32">
        <v>187781</v>
      </c>
      <c r="CU32">
        <v>182110</v>
      </c>
      <c r="CV32" t="s">
        <v>37</v>
      </c>
      <c r="CW32">
        <v>1</v>
      </c>
      <c r="CX32" t="s">
        <v>38</v>
      </c>
      <c r="CY32" t="s">
        <v>36</v>
      </c>
      <c r="CZ32">
        <v>1133972</v>
      </c>
      <c r="DA32">
        <v>1133972</v>
      </c>
      <c r="DB32">
        <v>1157803</v>
      </c>
      <c r="DC32" t="s">
        <v>39</v>
      </c>
      <c r="DD32" t="s">
        <v>40</v>
      </c>
      <c r="DE32" t="s">
        <v>31</v>
      </c>
      <c r="DF32" t="s">
        <v>41</v>
      </c>
      <c r="DG32" t="s">
        <v>42</v>
      </c>
    </row>
    <row r="33" spans="1:111" x14ac:dyDescent="0.45">
      <c r="A33" s="28" t="s">
        <v>42</v>
      </c>
      <c r="B33" s="28" t="s">
        <v>105</v>
      </c>
      <c r="C33" s="29" t="s">
        <v>106</v>
      </c>
      <c r="D33" s="29">
        <v>2023</v>
      </c>
      <c r="E33" s="30" t="s">
        <v>107</v>
      </c>
      <c r="F33" s="31">
        <v>0</v>
      </c>
      <c r="G33" s="31">
        <v>0</v>
      </c>
      <c r="H33" s="31">
        <v>688382</v>
      </c>
      <c r="I33" s="31">
        <v>0</v>
      </c>
      <c r="J33" s="32">
        <v>0</v>
      </c>
      <c r="K33" s="33">
        <v>68837</v>
      </c>
      <c r="L33" s="34" t="s">
        <v>36</v>
      </c>
      <c r="M33" s="35"/>
      <c r="N33" s="35"/>
      <c r="O33" s="35"/>
      <c r="P33" s="35"/>
      <c r="Q33" s="35"/>
      <c r="R33" s="35"/>
      <c r="S33" s="35"/>
      <c r="T33" s="35" t="s">
        <v>36</v>
      </c>
      <c r="U33" s="36">
        <f t="shared" si="0"/>
        <v>0</v>
      </c>
      <c r="V33" s="37">
        <f t="shared" si="1"/>
        <v>757219</v>
      </c>
      <c r="W33" s="38" t="s">
        <v>148</v>
      </c>
      <c r="CT33">
        <v>188666</v>
      </c>
      <c r="CU33">
        <v>182110</v>
      </c>
      <c r="CV33" t="s">
        <v>37</v>
      </c>
      <c r="CW33">
        <v>1</v>
      </c>
      <c r="CY33" t="s">
        <v>36</v>
      </c>
      <c r="CZ33">
        <v>682219</v>
      </c>
      <c r="DA33">
        <v>682219</v>
      </c>
      <c r="DB33">
        <v>682219</v>
      </c>
      <c r="DC33" t="s">
        <v>39</v>
      </c>
      <c r="DD33" t="s">
        <v>40</v>
      </c>
      <c r="DE33" t="s">
        <v>31</v>
      </c>
      <c r="DF33" t="s">
        <v>41</v>
      </c>
      <c r="DG33" t="s">
        <v>42</v>
      </c>
    </row>
    <row r="34" spans="1:111" x14ac:dyDescent="0.45">
      <c r="A34" s="28" t="s">
        <v>58</v>
      </c>
      <c r="B34" s="28" t="s">
        <v>108</v>
      </c>
      <c r="C34" s="29" t="s">
        <v>109</v>
      </c>
      <c r="D34" s="29">
        <v>2023</v>
      </c>
      <c r="E34" s="30" t="s">
        <v>35</v>
      </c>
      <c r="F34" s="31">
        <v>101486</v>
      </c>
      <c r="G34" s="31">
        <v>0</v>
      </c>
      <c r="H34" s="31">
        <v>46969</v>
      </c>
      <c r="I34" s="31">
        <v>18177</v>
      </c>
      <c r="J34" s="32">
        <v>0</v>
      </c>
      <c r="K34" s="33">
        <v>9433</v>
      </c>
      <c r="L34" s="34" t="s">
        <v>36</v>
      </c>
      <c r="M34" s="35"/>
      <c r="N34" s="35"/>
      <c r="O34" s="35"/>
      <c r="P34" s="35"/>
      <c r="Q34" s="35"/>
      <c r="R34" s="35"/>
      <c r="S34" s="35"/>
      <c r="T34" s="35" t="s">
        <v>36</v>
      </c>
      <c r="U34" s="36">
        <f t="shared" si="0"/>
        <v>0</v>
      </c>
      <c r="V34" s="37">
        <f t="shared" si="1"/>
        <v>176065</v>
      </c>
      <c r="W34" s="38"/>
      <c r="CT34">
        <v>186521</v>
      </c>
      <c r="CU34">
        <v>182110</v>
      </c>
      <c r="CV34" t="s">
        <v>37</v>
      </c>
      <c r="CW34">
        <v>1</v>
      </c>
      <c r="CX34" t="s">
        <v>38</v>
      </c>
      <c r="CY34" t="s">
        <v>36</v>
      </c>
      <c r="CZ34">
        <v>172580</v>
      </c>
      <c r="DA34">
        <v>172580</v>
      </c>
      <c r="DB34">
        <v>176065</v>
      </c>
      <c r="DC34" t="s">
        <v>39</v>
      </c>
      <c r="DD34" t="s">
        <v>40</v>
      </c>
      <c r="DE34" t="s">
        <v>31</v>
      </c>
      <c r="DF34" t="s">
        <v>41</v>
      </c>
      <c r="DG34" t="s">
        <v>42</v>
      </c>
    </row>
    <row r="35" spans="1:111" x14ac:dyDescent="0.45">
      <c r="A35" s="28" t="s">
        <v>85</v>
      </c>
      <c r="B35" s="28" t="s">
        <v>110</v>
      </c>
      <c r="C35" s="29" t="s">
        <v>111</v>
      </c>
      <c r="D35" s="29">
        <v>2023</v>
      </c>
      <c r="E35" s="30" t="s">
        <v>35</v>
      </c>
      <c r="F35" s="31">
        <v>0</v>
      </c>
      <c r="G35" s="31">
        <v>366264</v>
      </c>
      <c r="H35" s="31">
        <v>212053</v>
      </c>
      <c r="I35" s="31">
        <v>0</v>
      </c>
      <c r="J35" s="32">
        <v>0</v>
      </c>
      <c r="K35" s="33">
        <v>53139</v>
      </c>
      <c r="L35" s="34" t="s">
        <v>76</v>
      </c>
      <c r="M35" s="35">
        <v>0</v>
      </c>
      <c r="N35" s="35">
        <v>2</v>
      </c>
      <c r="O35" s="35">
        <v>10</v>
      </c>
      <c r="P35" s="35">
        <v>10</v>
      </c>
      <c r="Q35" s="35">
        <v>2</v>
      </c>
      <c r="R35" s="35">
        <v>0</v>
      </c>
      <c r="S35" s="35">
        <v>0</v>
      </c>
      <c r="T35" s="35">
        <v>0</v>
      </c>
      <c r="U35" s="36">
        <f t="shared" si="0"/>
        <v>24</v>
      </c>
      <c r="V35" s="37">
        <f t="shared" si="1"/>
        <v>631456</v>
      </c>
      <c r="W35" s="38"/>
      <c r="CT35">
        <v>182576</v>
      </c>
      <c r="CU35">
        <v>182110</v>
      </c>
      <c r="CV35" t="s">
        <v>37</v>
      </c>
      <c r="CW35">
        <v>1</v>
      </c>
      <c r="CX35" t="s">
        <v>69</v>
      </c>
      <c r="CY35" t="s">
        <v>36</v>
      </c>
      <c r="CZ35">
        <v>619576</v>
      </c>
      <c r="DA35">
        <v>619576</v>
      </c>
      <c r="DB35">
        <v>631456</v>
      </c>
      <c r="DC35" t="s">
        <v>39</v>
      </c>
      <c r="DD35" t="s">
        <v>40</v>
      </c>
      <c r="DE35" t="s">
        <v>31</v>
      </c>
      <c r="DF35" t="s">
        <v>41</v>
      </c>
      <c r="DG35" t="s">
        <v>42</v>
      </c>
    </row>
    <row r="36" spans="1:111" x14ac:dyDescent="0.45">
      <c r="A36" s="28" t="s">
        <v>73</v>
      </c>
      <c r="B36" s="28" t="s">
        <v>112</v>
      </c>
      <c r="C36" s="29" t="s">
        <v>113</v>
      </c>
      <c r="D36" s="29">
        <v>2023</v>
      </c>
      <c r="E36" s="30" t="s">
        <v>35</v>
      </c>
      <c r="F36" s="31">
        <v>382225</v>
      </c>
      <c r="G36" s="31">
        <v>0</v>
      </c>
      <c r="H36" s="31">
        <v>126897</v>
      </c>
      <c r="I36" s="31">
        <v>22956</v>
      </c>
      <c r="J36" s="32">
        <v>0</v>
      </c>
      <c r="K36" s="33">
        <v>48000</v>
      </c>
      <c r="L36" s="34" t="s">
        <v>36</v>
      </c>
      <c r="M36" s="35"/>
      <c r="N36" s="35"/>
      <c r="O36" s="35"/>
      <c r="P36" s="35"/>
      <c r="Q36" s="35"/>
      <c r="R36" s="35"/>
      <c r="S36" s="35"/>
      <c r="T36" s="35" t="s">
        <v>36</v>
      </c>
      <c r="U36" s="36">
        <f t="shared" si="0"/>
        <v>0</v>
      </c>
      <c r="V36" s="37">
        <f t="shared" si="1"/>
        <v>580078</v>
      </c>
      <c r="W36" s="38"/>
      <c r="CT36">
        <v>185063</v>
      </c>
      <c r="CU36">
        <v>182110</v>
      </c>
      <c r="CV36" t="s">
        <v>37</v>
      </c>
      <c r="CW36">
        <v>1</v>
      </c>
      <c r="CX36" t="s">
        <v>38</v>
      </c>
      <c r="CY36" t="s">
        <v>36</v>
      </c>
      <c r="CZ36">
        <v>568276</v>
      </c>
      <c r="DA36">
        <v>568276</v>
      </c>
      <c r="DB36">
        <v>580078</v>
      </c>
      <c r="DC36" t="s">
        <v>39</v>
      </c>
      <c r="DD36" t="s">
        <v>40</v>
      </c>
      <c r="DE36" t="s">
        <v>31</v>
      </c>
      <c r="DF36" t="s">
        <v>41</v>
      </c>
      <c r="DG36" t="s">
        <v>42</v>
      </c>
    </row>
    <row r="37" spans="1:111" x14ac:dyDescent="0.45">
      <c r="A37" s="28" t="s">
        <v>42</v>
      </c>
      <c r="B37" s="28" t="s">
        <v>114</v>
      </c>
      <c r="C37" s="29" t="s">
        <v>115</v>
      </c>
      <c r="D37" s="29">
        <v>2023</v>
      </c>
      <c r="E37" s="30" t="s">
        <v>107</v>
      </c>
      <c r="F37" s="31">
        <v>0</v>
      </c>
      <c r="G37" s="31">
        <v>0</v>
      </c>
      <c r="H37" s="31">
        <v>368000</v>
      </c>
      <c r="I37" s="31">
        <v>0</v>
      </c>
      <c r="J37" s="32">
        <v>0</v>
      </c>
      <c r="K37" s="33">
        <v>35800</v>
      </c>
      <c r="L37" s="34" t="s">
        <v>36</v>
      </c>
      <c r="M37" s="35"/>
      <c r="N37" s="35"/>
      <c r="O37" s="35"/>
      <c r="P37" s="35"/>
      <c r="Q37" s="35"/>
      <c r="R37" s="35"/>
      <c r="S37" s="35"/>
      <c r="T37" s="35" t="s">
        <v>36</v>
      </c>
      <c r="U37" s="36">
        <f t="shared" si="0"/>
        <v>0</v>
      </c>
      <c r="V37" s="37">
        <f t="shared" si="1"/>
        <v>403800</v>
      </c>
      <c r="W37" s="38"/>
      <c r="CT37">
        <v>188674</v>
      </c>
      <c r="CU37">
        <v>182110</v>
      </c>
      <c r="CV37" t="s">
        <v>37</v>
      </c>
      <c r="CW37">
        <v>1</v>
      </c>
      <c r="CY37" t="s">
        <v>36</v>
      </c>
      <c r="CZ37">
        <v>403800</v>
      </c>
      <c r="DA37">
        <v>403800</v>
      </c>
      <c r="DB37">
        <v>403800</v>
      </c>
      <c r="DC37" t="s">
        <v>39</v>
      </c>
      <c r="DD37" t="s">
        <v>40</v>
      </c>
      <c r="DE37" t="s">
        <v>31</v>
      </c>
      <c r="DF37" t="s">
        <v>41</v>
      </c>
      <c r="DG37" t="s">
        <v>42</v>
      </c>
    </row>
    <row r="38" spans="1:111" x14ac:dyDescent="0.45">
      <c r="A38" s="28" t="s">
        <v>116</v>
      </c>
      <c r="B38" s="28" t="s">
        <v>117</v>
      </c>
      <c r="C38" s="29" t="s">
        <v>118</v>
      </c>
      <c r="D38" s="29">
        <v>2023</v>
      </c>
      <c r="E38" s="30" t="s">
        <v>119</v>
      </c>
      <c r="F38" s="31">
        <v>0</v>
      </c>
      <c r="G38" s="31">
        <v>83592</v>
      </c>
      <c r="H38" s="31">
        <v>80625</v>
      </c>
      <c r="I38" s="31">
        <v>45286</v>
      </c>
      <c r="J38" s="32">
        <v>0</v>
      </c>
      <c r="K38" s="33">
        <v>19887</v>
      </c>
      <c r="L38" s="34" t="s">
        <v>76</v>
      </c>
      <c r="M38" s="35">
        <v>0</v>
      </c>
      <c r="N38" s="35">
        <v>0</v>
      </c>
      <c r="O38" s="35">
        <v>6</v>
      </c>
      <c r="P38" s="35">
        <v>0</v>
      </c>
      <c r="Q38" s="35">
        <v>0</v>
      </c>
      <c r="R38" s="35">
        <v>0</v>
      </c>
      <c r="S38" s="35">
        <v>0</v>
      </c>
      <c r="T38" s="35">
        <v>0</v>
      </c>
      <c r="U38" s="36">
        <f t="shared" si="0"/>
        <v>6</v>
      </c>
      <c r="V38" s="37">
        <f t="shared" si="1"/>
        <v>229390</v>
      </c>
      <c r="W38" s="38"/>
      <c r="CT38">
        <v>187941</v>
      </c>
      <c r="CU38">
        <v>182110</v>
      </c>
      <c r="CV38" t="s">
        <v>37</v>
      </c>
      <c r="CW38">
        <v>1</v>
      </c>
      <c r="CX38" t="s">
        <v>36</v>
      </c>
      <c r="CY38" t="s">
        <v>36</v>
      </c>
      <c r="CZ38">
        <v>226582</v>
      </c>
      <c r="DA38">
        <v>226582</v>
      </c>
      <c r="DB38">
        <v>229390</v>
      </c>
      <c r="DC38" t="s">
        <v>39</v>
      </c>
      <c r="DD38" t="s">
        <v>40</v>
      </c>
      <c r="DE38" t="s">
        <v>31</v>
      </c>
      <c r="DF38" t="s">
        <v>41</v>
      </c>
      <c r="DG38" t="s">
        <v>42</v>
      </c>
    </row>
    <row r="39" spans="1:111" x14ac:dyDescent="0.45">
      <c r="A39" s="28" t="s">
        <v>42</v>
      </c>
      <c r="B39" s="28" t="s">
        <v>120</v>
      </c>
      <c r="C39" s="29" t="s">
        <v>121</v>
      </c>
      <c r="D39" s="29">
        <v>2023</v>
      </c>
      <c r="E39" s="30" t="s">
        <v>17</v>
      </c>
      <c r="F39" s="31">
        <v>0</v>
      </c>
      <c r="G39" s="31">
        <v>0</v>
      </c>
      <c r="H39" s="31">
        <v>0</v>
      </c>
      <c r="I39" s="31">
        <v>0</v>
      </c>
      <c r="J39" s="32">
        <v>68250</v>
      </c>
      <c r="K39" s="33">
        <v>6751</v>
      </c>
      <c r="L39" s="34" t="s">
        <v>36</v>
      </c>
      <c r="M39" s="35"/>
      <c r="N39" s="35"/>
      <c r="O39" s="35"/>
      <c r="P39" s="35"/>
      <c r="Q39" s="35"/>
      <c r="R39" s="35"/>
      <c r="S39" s="35"/>
      <c r="T39" s="35" t="s">
        <v>36</v>
      </c>
      <c r="U39" s="36">
        <f t="shared" si="0"/>
        <v>0</v>
      </c>
      <c r="V39" s="37">
        <f t="shared" si="1"/>
        <v>75001</v>
      </c>
      <c r="W39" s="38"/>
      <c r="CT39">
        <v>188668</v>
      </c>
      <c r="CU39">
        <v>182110</v>
      </c>
      <c r="CV39" t="s">
        <v>122</v>
      </c>
      <c r="CW39">
        <v>1</v>
      </c>
      <c r="CX39" t="s">
        <v>36</v>
      </c>
      <c r="CY39" t="s">
        <v>36</v>
      </c>
      <c r="CZ39">
        <v>75001</v>
      </c>
      <c r="DA39">
        <v>75001</v>
      </c>
      <c r="DB39">
        <v>75001</v>
      </c>
      <c r="DC39" t="s">
        <v>39</v>
      </c>
      <c r="DD39" t="s">
        <v>40</v>
      </c>
      <c r="DE39" t="s">
        <v>31</v>
      </c>
      <c r="DF39" t="s">
        <v>41</v>
      </c>
      <c r="DG39" t="s">
        <v>42</v>
      </c>
    </row>
    <row r="40" spans="1:111" x14ac:dyDescent="0.45">
      <c r="A40" s="28" t="s">
        <v>42</v>
      </c>
      <c r="B40" s="28" t="s">
        <v>123</v>
      </c>
      <c r="C40" s="29" t="s">
        <v>124</v>
      </c>
      <c r="D40" s="29">
        <v>2023</v>
      </c>
      <c r="E40" s="30" t="s">
        <v>107</v>
      </c>
      <c r="F40" s="31">
        <v>0</v>
      </c>
      <c r="G40" s="31">
        <v>0</v>
      </c>
      <c r="H40" s="31">
        <v>130000</v>
      </c>
      <c r="I40" s="31">
        <v>0</v>
      </c>
      <c r="J40" s="32">
        <v>0</v>
      </c>
      <c r="K40" s="33">
        <v>13000</v>
      </c>
      <c r="L40" s="34" t="s">
        <v>36</v>
      </c>
      <c r="M40" s="35"/>
      <c r="N40" s="35"/>
      <c r="O40" s="35"/>
      <c r="P40" s="35"/>
      <c r="Q40" s="35"/>
      <c r="R40" s="35"/>
      <c r="S40" s="35"/>
      <c r="T40" s="35" t="s">
        <v>36</v>
      </c>
      <c r="U40" s="36">
        <f t="shared" si="0"/>
        <v>0</v>
      </c>
      <c r="V40" s="37">
        <f t="shared" si="1"/>
        <v>143000</v>
      </c>
      <c r="W40" s="38"/>
      <c r="CT40">
        <v>188671</v>
      </c>
      <c r="CU40">
        <v>182110</v>
      </c>
      <c r="CV40" t="s">
        <v>122</v>
      </c>
      <c r="CW40">
        <v>1</v>
      </c>
      <c r="CY40" t="s">
        <v>36</v>
      </c>
      <c r="CZ40">
        <v>143000</v>
      </c>
      <c r="DA40">
        <v>143000</v>
      </c>
      <c r="DB40">
        <v>143000</v>
      </c>
      <c r="DC40" t="s">
        <v>39</v>
      </c>
      <c r="DD40" t="s">
        <v>40</v>
      </c>
      <c r="DE40" t="s">
        <v>31</v>
      </c>
      <c r="DF40" t="s">
        <v>41</v>
      </c>
      <c r="DG40" t="s">
        <v>42</v>
      </c>
    </row>
    <row r="41" spans="1:111" x14ac:dyDescent="0.45">
      <c r="A41" s="28" t="s">
        <v>125</v>
      </c>
      <c r="B41" s="28" t="s">
        <v>126</v>
      </c>
      <c r="C41" s="29" t="s">
        <v>127</v>
      </c>
      <c r="D41" s="29">
        <v>2023</v>
      </c>
      <c r="E41" s="30" t="s">
        <v>119</v>
      </c>
      <c r="F41" s="31">
        <v>0</v>
      </c>
      <c r="G41" s="31">
        <v>413736</v>
      </c>
      <c r="H41" s="31">
        <v>226575</v>
      </c>
      <c r="I41" s="31">
        <v>85800</v>
      </c>
      <c r="J41" s="32">
        <v>0</v>
      </c>
      <c r="K41" s="33">
        <v>71322</v>
      </c>
      <c r="L41" s="34" t="s">
        <v>76</v>
      </c>
      <c r="M41" s="35">
        <v>0</v>
      </c>
      <c r="N41" s="35">
        <v>0</v>
      </c>
      <c r="O41" s="35">
        <v>10</v>
      </c>
      <c r="P41" s="35">
        <v>12</v>
      </c>
      <c r="Q41" s="35">
        <v>4</v>
      </c>
      <c r="R41" s="35">
        <v>0</v>
      </c>
      <c r="S41" s="35">
        <v>0</v>
      </c>
      <c r="T41" s="35">
        <v>0</v>
      </c>
      <c r="U41" s="36">
        <f t="shared" si="0"/>
        <v>26</v>
      </c>
      <c r="V41" s="37">
        <f t="shared" si="1"/>
        <v>797433</v>
      </c>
      <c r="W41" s="38"/>
      <c r="CT41">
        <v>184141</v>
      </c>
      <c r="CU41">
        <v>182110</v>
      </c>
      <c r="CV41" t="s">
        <v>128</v>
      </c>
      <c r="CW41">
        <v>1</v>
      </c>
      <c r="CX41" t="s">
        <v>36</v>
      </c>
      <c r="CY41" t="s">
        <v>129</v>
      </c>
      <c r="CZ41">
        <v>784545</v>
      </c>
      <c r="DA41">
        <v>784545</v>
      </c>
      <c r="DB41">
        <v>797433</v>
      </c>
      <c r="DC41" t="s">
        <v>39</v>
      </c>
      <c r="DD41" t="s">
        <v>40</v>
      </c>
      <c r="DE41" t="s">
        <v>31</v>
      </c>
      <c r="DF41" t="s">
        <v>41</v>
      </c>
      <c r="DG41" t="s">
        <v>42</v>
      </c>
    </row>
    <row r="42" spans="1:111" x14ac:dyDescent="0.45">
      <c r="A42" s="28" t="s">
        <v>125</v>
      </c>
      <c r="B42" s="28" t="s">
        <v>130</v>
      </c>
      <c r="C42" s="29" t="s">
        <v>131</v>
      </c>
      <c r="D42" s="29">
        <v>2023</v>
      </c>
      <c r="E42" s="30" t="s">
        <v>35</v>
      </c>
      <c r="F42" s="31">
        <v>98521</v>
      </c>
      <c r="G42" s="31">
        <v>0</v>
      </c>
      <c r="H42" s="31">
        <v>23284</v>
      </c>
      <c r="I42" s="31">
        <v>0</v>
      </c>
      <c r="J42" s="32">
        <v>0</v>
      </c>
      <c r="K42" s="33">
        <v>2313</v>
      </c>
      <c r="L42" s="34" t="s">
        <v>36</v>
      </c>
      <c r="M42" s="35"/>
      <c r="N42" s="35"/>
      <c r="O42" s="35"/>
      <c r="P42" s="35"/>
      <c r="Q42" s="35"/>
      <c r="R42" s="35"/>
      <c r="S42" s="35"/>
      <c r="T42" s="35" t="s">
        <v>36</v>
      </c>
      <c r="U42" s="36">
        <f t="shared" si="0"/>
        <v>0</v>
      </c>
      <c r="V42" s="37">
        <f t="shared" si="1"/>
        <v>124118</v>
      </c>
      <c r="W42" s="38"/>
      <c r="CT42">
        <v>184142</v>
      </c>
      <c r="CU42">
        <v>182110</v>
      </c>
      <c r="CV42" t="s">
        <v>128</v>
      </c>
      <c r="CW42">
        <v>1</v>
      </c>
      <c r="CX42" t="s">
        <v>38</v>
      </c>
      <c r="CY42" t="s">
        <v>132</v>
      </c>
      <c r="CZ42">
        <v>682686</v>
      </c>
      <c r="DA42">
        <v>121248</v>
      </c>
      <c r="DB42">
        <v>124118</v>
      </c>
      <c r="DC42" t="s">
        <v>39</v>
      </c>
      <c r="DD42" t="s">
        <v>40</v>
      </c>
      <c r="DE42" t="s">
        <v>31</v>
      </c>
      <c r="DF42" t="s">
        <v>41</v>
      </c>
      <c r="DG42" t="s">
        <v>42</v>
      </c>
    </row>
    <row r="43" spans="1:111" x14ac:dyDescent="0.45">
      <c r="A43" s="28" t="s">
        <v>62</v>
      </c>
      <c r="B43" s="28" t="s">
        <v>133</v>
      </c>
      <c r="C43" s="29" t="s">
        <v>134</v>
      </c>
      <c r="D43" s="29">
        <v>2023</v>
      </c>
      <c r="E43" s="30" t="s">
        <v>35</v>
      </c>
      <c r="F43" s="31">
        <v>0</v>
      </c>
      <c r="G43" s="31">
        <v>715980</v>
      </c>
      <c r="H43" s="31">
        <v>524803</v>
      </c>
      <c r="I43" s="31">
        <v>0</v>
      </c>
      <c r="J43" s="32">
        <v>0</v>
      </c>
      <c r="K43" s="33">
        <v>121984</v>
      </c>
      <c r="L43" s="34" t="s">
        <v>76</v>
      </c>
      <c r="M43" s="35">
        <v>0</v>
      </c>
      <c r="N43" s="35">
        <v>0</v>
      </c>
      <c r="O43" s="35">
        <v>5</v>
      </c>
      <c r="P43" s="35">
        <v>20</v>
      </c>
      <c r="Q43" s="35">
        <v>10</v>
      </c>
      <c r="R43" s="35">
        <v>5</v>
      </c>
      <c r="S43" s="35">
        <v>0</v>
      </c>
      <c r="T43" s="35">
        <v>0</v>
      </c>
      <c r="U43" s="36">
        <f t="shared" si="0"/>
        <v>40</v>
      </c>
      <c r="V43" s="37">
        <f t="shared" si="1"/>
        <v>1362767</v>
      </c>
      <c r="W43" s="38"/>
      <c r="CT43">
        <v>187206</v>
      </c>
      <c r="CU43">
        <v>182110</v>
      </c>
      <c r="CV43" t="s">
        <v>128</v>
      </c>
      <c r="CW43">
        <v>1</v>
      </c>
      <c r="CX43" t="s">
        <v>69</v>
      </c>
      <c r="CY43" t="s">
        <v>129</v>
      </c>
      <c r="CZ43">
        <v>1341887</v>
      </c>
      <c r="DA43">
        <v>1341887</v>
      </c>
      <c r="DB43">
        <v>1362767</v>
      </c>
      <c r="DC43" t="s">
        <v>39</v>
      </c>
      <c r="DD43" t="s">
        <v>40</v>
      </c>
      <c r="DE43" t="s">
        <v>31</v>
      </c>
      <c r="DF43" t="s">
        <v>41</v>
      </c>
      <c r="DG43" t="s">
        <v>42</v>
      </c>
    </row>
    <row r="44" spans="1:111" x14ac:dyDescent="0.45">
      <c r="A44" s="28" t="s">
        <v>58</v>
      </c>
      <c r="B44" s="28" t="s">
        <v>135</v>
      </c>
      <c r="C44" s="29" t="s">
        <v>136</v>
      </c>
      <c r="D44" s="29">
        <v>2023</v>
      </c>
      <c r="E44" s="30" t="s">
        <v>119</v>
      </c>
      <c r="F44" s="31">
        <v>106272</v>
      </c>
      <c r="G44" s="31">
        <v>171480</v>
      </c>
      <c r="H44" s="31">
        <v>171172</v>
      </c>
      <c r="I44" s="31">
        <v>18300</v>
      </c>
      <c r="J44" s="32">
        <v>0</v>
      </c>
      <c r="K44" s="33">
        <v>45011</v>
      </c>
      <c r="L44" s="34" t="s">
        <v>76</v>
      </c>
      <c r="M44" s="35">
        <v>0</v>
      </c>
      <c r="N44" s="35">
        <v>0</v>
      </c>
      <c r="O44" s="35">
        <v>10</v>
      </c>
      <c r="P44" s="35">
        <v>2</v>
      </c>
      <c r="Q44" s="35">
        <v>0</v>
      </c>
      <c r="R44" s="35">
        <v>0</v>
      </c>
      <c r="S44" s="35">
        <v>0</v>
      </c>
      <c r="T44" s="35">
        <v>0</v>
      </c>
      <c r="U44" s="36">
        <f t="shared" si="0"/>
        <v>12</v>
      </c>
      <c r="V44" s="37">
        <f t="shared" si="1"/>
        <v>512235</v>
      </c>
      <c r="W44" s="38"/>
      <c r="CT44">
        <v>188327</v>
      </c>
      <c r="CU44">
        <v>182110</v>
      </c>
      <c r="CV44" t="s">
        <v>137</v>
      </c>
      <c r="CW44">
        <v>1</v>
      </c>
      <c r="CX44" t="s">
        <v>36</v>
      </c>
      <c r="CY44" t="s">
        <v>36</v>
      </c>
      <c r="CZ44">
        <v>506571</v>
      </c>
      <c r="DA44">
        <v>506571</v>
      </c>
      <c r="DB44">
        <v>512235</v>
      </c>
      <c r="DC44" t="s">
        <v>39</v>
      </c>
      <c r="DD44" t="s">
        <v>40</v>
      </c>
      <c r="DE44" t="s">
        <v>31</v>
      </c>
      <c r="DF44" t="s">
        <v>41</v>
      </c>
      <c r="DG44" t="s">
        <v>42</v>
      </c>
    </row>
    <row r="45" spans="1:111" x14ac:dyDescent="0.45">
      <c r="A45" s="28" t="s">
        <v>70</v>
      </c>
      <c r="B45" s="28" t="s">
        <v>138</v>
      </c>
      <c r="C45" s="29" t="s">
        <v>139</v>
      </c>
      <c r="D45" s="29">
        <v>2023</v>
      </c>
      <c r="E45" s="30" t="s">
        <v>119</v>
      </c>
      <c r="F45" s="31">
        <v>88380</v>
      </c>
      <c r="G45" s="31">
        <v>242544</v>
      </c>
      <c r="H45" s="31">
        <v>338684</v>
      </c>
      <c r="I45" s="31">
        <v>51335</v>
      </c>
      <c r="J45" s="32">
        <v>0</v>
      </c>
      <c r="K45" s="33">
        <v>69489</v>
      </c>
      <c r="L45" s="34" t="s">
        <v>76</v>
      </c>
      <c r="M45" s="35">
        <v>0</v>
      </c>
      <c r="N45" s="35">
        <v>5</v>
      </c>
      <c r="O45" s="35">
        <v>3</v>
      </c>
      <c r="P45" s="35">
        <v>6</v>
      </c>
      <c r="Q45" s="35">
        <v>2</v>
      </c>
      <c r="R45" s="35">
        <v>0</v>
      </c>
      <c r="S45" s="35">
        <v>0</v>
      </c>
      <c r="T45" s="35">
        <v>0</v>
      </c>
      <c r="U45" s="36">
        <f t="shared" si="0"/>
        <v>16</v>
      </c>
      <c r="V45" s="37">
        <f t="shared" si="1"/>
        <v>790432</v>
      </c>
      <c r="W45" s="38"/>
      <c r="CT45">
        <v>188750</v>
      </c>
      <c r="CU45">
        <v>182110</v>
      </c>
      <c r="CV45" t="s">
        <v>137</v>
      </c>
      <c r="CW45">
        <v>1</v>
      </c>
      <c r="CX45" t="s">
        <v>36</v>
      </c>
      <c r="CY45" t="s">
        <v>36</v>
      </c>
      <c r="CZ45">
        <v>782104</v>
      </c>
      <c r="DA45">
        <v>782104</v>
      </c>
      <c r="DB45">
        <v>790432</v>
      </c>
      <c r="DC45" t="s">
        <v>39</v>
      </c>
      <c r="DD45" t="s">
        <v>40</v>
      </c>
      <c r="DE45" t="s">
        <v>31</v>
      </c>
      <c r="DF45" t="s">
        <v>41</v>
      </c>
      <c r="DG45" t="s">
        <v>42</v>
      </c>
    </row>
    <row r="46" spans="1:111" x14ac:dyDescent="0.45">
      <c r="A46" s="28" t="s">
        <v>42</v>
      </c>
      <c r="B46" s="28" t="s">
        <v>140</v>
      </c>
      <c r="C46" s="29" t="s">
        <v>141</v>
      </c>
      <c r="D46" s="29">
        <v>2023</v>
      </c>
      <c r="E46" s="30" t="s">
        <v>35</v>
      </c>
      <c r="F46" s="31">
        <v>0</v>
      </c>
      <c r="G46" s="31">
        <v>52056</v>
      </c>
      <c r="H46" s="31">
        <v>392532</v>
      </c>
      <c r="I46" s="31">
        <v>0</v>
      </c>
      <c r="J46" s="32">
        <v>0</v>
      </c>
      <c r="K46" s="33">
        <v>43800</v>
      </c>
      <c r="L46" s="34" t="s">
        <v>76</v>
      </c>
      <c r="M46" s="35">
        <v>0</v>
      </c>
      <c r="N46" s="35">
        <v>3</v>
      </c>
      <c r="O46" s="35">
        <v>1</v>
      </c>
      <c r="P46" s="35">
        <v>0</v>
      </c>
      <c r="Q46" s="35">
        <v>0</v>
      </c>
      <c r="R46" s="35">
        <v>0</v>
      </c>
      <c r="S46" s="35">
        <v>0</v>
      </c>
      <c r="T46" s="35">
        <v>0</v>
      </c>
      <c r="U46" s="36">
        <f t="shared" si="0"/>
        <v>4</v>
      </c>
      <c r="V46" s="37">
        <f t="shared" si="1"/>
        <v>488388</v>
      </c>
      <c r="W46" s="38"/>
      <c r="CT46">
        <v>188758</v>
      </c>
      <c r="CU46">
        <v>182110</v>
      </c>
      <c r="CV46" t="s">
        <v>137</v>
      </c>
      <c r="CW46">
        <v>1</v>
      </c>
      <c r="CX46" t="s">
        <v>69</v>
      </c>
      <c r="CY46" t="s">
        <v>36</v>
      </c>
      <c r="CZ46">
        <v>486228</v>
      </c>
      <c r="DA46">
        <v>486228</v>
      </c>
      <c r="DB46">
        <v>488388</v>
      </c>
      <c r="DC46" t="s">
        <v>39</v>
      </c>
      <c r="DD46" t="s">
        <v>40</v>
      </c>
      <c r="DE46" t="s">
        <v>31</v>
      </c>
      <c r="DF46" t="s">
        <v>41</v>
      </c>
      <c r="DG46" t="s">
        <v>42</v>
      </c>
    </row>
    <row r="47" spans="1:111" x14ac:dyDescent="0.45">
      <c r="A47" s="28" t="s">
        <v>43</v>
      </c>
      <c r="B47" s="28" t="s">
        <v>142</v>
      </c>
      <c r="C47" s="29" t="s">
        <v>143</v>
      </c>
      <c r="D47" s="29">
        <v>2023</v>
      </c>
      <c r="E47" s="30" t="s">
        <v>119</v>
      </c>
      <c r="F47" s="31">
        <v>41616</v>
      </c>
      <c r="G47" s="31">
        <v>116676</v>
      </c>
      <c r="H47" s="31">
        <v>89431</v>
      </c>
      <c r="I47" s="31">
        <v>9750</v>
      </c>
      <c r="J47" s="32">
        <v>0</v>
      </c>
      <c r="K47" s="33">
        <v>24001</v>
      </c>
      <c r="L47" s="34" t="s">
        <v>76</v>
      </c>
      <c r="M47" s="35">
        <v>0</v>
      </c>
      <c r="N47" s="35">
        <v>1</v>
      </c>
      <c r="O47" s="35">
        <v>4</v>
      </c>
      <c r="P47" s="35">
        <v>3</v>
      </c>
      <c r="Q47" s="35">
        <v>0</v>
      </c>
      <c r="R47" s="35">
        <v>0</v>
      </c>
      <c r="S47" s="35">
        <v>0</v>
      </c>
      <c r="T47" s="35">
        <v>0</v>
      </c>
      <c r="U47" s="36">
        <f t="shared" si="0"/>
        <v>8</v>
      </c>
      <c r="V47" s="37">
        <f t="shared" si="1"/>
        <v>281474</v>
      </c>
      <c r="W47" s="38"/>
      <c r="CT47">
        <v>189159</v>
      </c>
      <c r="CU47">
        <v>182110</v>
      </c>
      <c r="CV47" t="s">
        <v>137</v>
      </c>
      <c r="CW47">
        <v>1</v>
      </c>
      <c r="CX47" t="s">
        <v>36</v>
      </c>
      <c r="CY47" t="s">
        <v>36</v>
      </c>
      <c r="CZ47">
        <v>277562</v>
      </c>
      <c r="DA47">
        <v>277562</v>
      </c>
      <c r="DB47">
        <v>281474</v>
      </c>
      <c r="DC47" t="s">
        <v>39</v>
      </c>
      <c r="DD47" t="s">
        <v>40</v>
      </c>
      <c r="DE47" t="s">
        <v>31</v>
      </c>
      <c r="DF47" t="s">
        <v>41</v>
      </c>
      <c r="DG47" t="s">
        <v>42</v>
      </c>
    </row>
    <row r="48" spans="1:111" x14ac:dyDescent="0.45">
      <c r="A48" s="28" t="s">
        <v>144</v>
      </c>
      <c r="B48" s="28" t="s">
        <v>145</v>
      </c>
      <c r="C48" s="29" t="s">
        <v>146</v>
      </c>
      <c r="D48" s="29">
        <v>2023</v>
      </c>
      <c r="E48" s="30" t="s">
        <v>119</v>
      </c>
      <c r="F48" s="31">
        <v>141600</v>
      </c>
      <c r="G48" s="31">
        <v>321240</v>
      </c>
      <c r="H48" s="31">
        <v>256157</v>
      </c>
      <c r="I48" s="31">
        <v>8727</v>
      </c>
      <c r="J48" s="32">
        <v>0</v>
      </c>
      <c r="K48" s="33">
        <v>69513</v>
      </c>
      <c r="L48" s="34" t="s">
        <v>76</v>
      </c>
      <c r="M48" s="35">
        <v>0</v>
      </c>
      <c r="N48" s="35">
        <v>2</v>
      </c>
      <c r="O48" s="35">
        <v>12</v>
      </c>
      <c r="P48" s="35">
        <v>8</v>
      </c>
      <c r="Q48" s="35">
        <v>0</v>
      </c>
      <c r="R48" s="35">
        <v>0</v>
      </c>
      <c r="S48" s="35">
        <v>0</v>
      </c>
      <c r="T48" s="35">
        <v>0</v>
      </c>
      <c r="U48" s="36">
        <f t="shared" si="0"/>
        <v>22</v>
      </c>
      <c r="V48" s="37">
        <f t="shared" si="1"/>
        <v>797237</v>
      </c>
      <c r="W48" s="38"/>
      <c r="CT48">
        <v>189417</v>
      </c>
      <c r="CU48">
        <v>182110</v>
      </c>
      <c r="CV48" t="s">
        <v>137</v>
      </c>
      <c r="CW48">
        <v>1</v>
      </c>
      <c r="CX48" t="s">
        <v>36</v>
      </c>
      <c r="CY48" t="s">
        <v>36</v>
      </c>
      <c r="CZ48">
        <v>786557</v>
      </c>
      <c r="DA48">
        <v>786557</v>
      </c>
      <c r="DB48">
        <v>797237</v>
      </c>
      <c r="DC48" t="s">
        <v>39</v>
      </c>
      <c r="DD48" t="s">
        <v>40</v>
      </c>
      <c r="DE48" t="s">
        <v>31</v>
      </c>
      <c r="DF48" t="s">
        <v>41</v>
      </c>
      <c r="DG48" t="s">
        <v>42</v>
      </c>
    </row>
    <row r="49" spans="1:109" x14ac:dyDescent="0.45">
      <c r="A49" s="28"/>
      <c r="B49" s="28"/>
      <c r="C49" s="29"/>
      <c r="D49" s="29"/>
      <c r="E49" s="30"/>
      <c r="F49" s="31"/>
      <c r="G49" s="32"/>
      <c r="H49" s="32"/>
      <c r="I49" s="32"/>
      <c r="J49" s="32"/>
      <c r="K49" s="33"/>
      <c r="L49" s="34"/>
      <c r="M49" s="35"/>
      <c r="N49" s="35"/>
      <c r="O49" s="35"/>
      <c r="P49" s="35"/>
      <c r="Q49" s="35"/>
      <c r="R49" s="35"/>
      <c r="S49" s="35"/>
      <c r="T49" s="35"/>
      <c r="U49" s="36">
        <f t="shared" si="0"/>
        <v>0</v>
      </c>
      <c r="V49" s="37">
        <f t="shared" si="1"/>
        <v>0</v>
      </c>
      <c r="W49" s="38"/>
      <c r="DE49" t="s">
        <v>31</v>
      </c>
    </row>
    <row r="50" spans="1:109" x14ac:dyDescent="0.45">
      <c r="A50" s="28"/>
      <c r="B50" s="28"/>
      <c r="C50" s="29"/>
      <c r="D50" s="29"/>
      <c r="E50" s="30"/>
      <c r="F50" s="31"/>
      <c r="G50" s="32"/>
      <c r="H50" s="32"/>
      <c r="I50" s="32"/>
      <c r="J50" s="32"/>
      <c r="K50" s="33"/>
      <c r="L50" s="34"/>
      <c r="M50" s="35"/>
      <c r="N50" s="35"/>
      <c r="O50" s="35"/>
      <c r="P50" s="35"/>
      <c r="Q50" s="35"/>
      <c r="R50" s="35"/>
      <c r="S50" s="35"/>
      <c r="T50" s="35"/>
      <c r="U50" s="36">
        <f t="shared" si="0"/>
        <v>0</v>
      </c>
      <c r="V50" s="37">
        <f t="shared" si="1"/>
        <v>0</v>
      </c>
      <c r="W50" s="38"/>
      <c r="DE50" t="s">
        <v>31</v>
      </c>
    </row>
    <row r="51" spans="1:109" x14ac:dyDescent="0.45">
      <c r="A51" s="28"/>
      <c r="B51" s="28"/>
      <c r="C51" s="29"/>
      <c r="D51" s="29"/>
      <c r="E51" s="30"/>
      <c r="F51" s="31"/>
      <c r="G51" s="32"/>
      <c r="H51" s="32"/>
      <c r="I51" s="32"/>
      <c r="J51" s="32"/>
      <c r="K51" s="33"/>
      <c r="L51" s="34"/>
      <c r="M51" s="35"/>
      <c r="N51" s="35"/>
      <c r="O51" s="35"/>
      <c r="P51" s="35"/>
      <c r="Q51" s="35"/>
      <c r="R51" s="35"/>
      <c r="S51" s="35"/>
      <c r="T51" s="35"/>
      <c r="U51" s="36">
        <f t="shared" si="0"/>
        <v>0</v>
      </c>
      <c r="V51" s="37">
        <f t="shared" si="1"/>
        <v>0</v>
      </c>
      <c r="W51" s="38"/>
      <c r="DE51" t="s">
        <v>31</v>
      </c>
    </row>
    <row r="52" spans="1:109" x14ac:dyDescent="0.45">
      <c r="A52" s="28"/>
      <c r="B52" s="28"/>
      <c r="C52" s="29"/>
      <c r="D52" s="29"/>
      <c r="E52" s="30"/>
      <c r="F52" s="31"/>
      <c r="G52" s="32"/>
      <c r="H52" s="32"/>
      <c r="I52" s="32"/>
      <c r="J52" s="32"/>
      <c r="K52" s="33"/>
      <c r="L52" s="34"/>
      <c r="M52" s="35"/>
      <c r="N52" s="35"/>
      <c r="O52" s="35"/>
      <c r="P52" s="35"/>
      <c r="Q52" s="35"/>
      <c r="R52" s="35"/>
      <c r="S52" s="35"/>
      <c r="T52" s="35"/>
      <c r="U52" s="36">
        <f t="shared" si="0"/>
        <v>0</v>
      </c>
      <c r="V52" s="37">
        <f t="shared" si="1"/>
        <v>0</v>
      </c>
      <c r="W52" s="38"/>
      <c r="DE52" t="s">
        <v>31</v>
      </c>
    </row>
    <row r="53" spans="1:109" x14ac:dyDescent="0.45">
      <c r="A53" s="28"/>
      <c r="B53" s="28"/>
      <c r="C53" s="29"/>
      <c r="D53" s="29"/>
      <c r="E53" s="30"/>
      <c r="F53" s="31"/>
      <c r="G53" s="32"/>
      <c r="H53" s="32"/>
      <c r="I53" s="32"/>
      <c r="J53" s="32"/>
      <c r="K53" s="33"/>
      <c r="L53" s="34"/>
      <c r="M53" s="35"/>
      <c r="N53" s="35"/>
      <c r="O53" s="35"/>
      <c r="P53" s="35"/>
      <c r="Q53" s="35"/>
      <c r="R53" s="35"/>
      <c r="S53" s="35"/>
      <c r="T53" s="35"/>
      <c r="U53" s="36">
        <f t="shared" si="0"/>
        <v>0</v>
      </c>
      <c r="V53" s="37">
        <f t="shared" si="1"/>
        <v>0</v>
      </c>
      <c r="W53" s="38"/>
      <c r="DE53" t="s">
        <v>31</v>
      </c>
    </row>
    <row r="54" spans="1:109" x14ac:dyDescent="0.45">
      <c r="A54" s="28"/>
      <c r="B54" s="28"/>
      <c r="C54" s="29"/>
      <c r="D54" s="29"/>
      <c r="E54" s="30"/>
      <c r="F54" s="31"/>
      <c r="G54" s="32"/>
      <c r="H54" s="32"/>
      <c r="I54" s="32"/>
      <c r="J54" s="32"/>
      <c r="K54" s="33"/>
      <c r="L54" s="34"/>
      <c r="M54" s="35"/>
      <c r="N54" s="35"/>
      <c r="O54" s="35"/>
      <c r="P54" s="35"/>
      <c r="Q54" s="35"/>
      <c r="R54" s="35"/>
      <c r="S54" s="35"/>
      <c r="T54" s="35"/>
      <c r="U54" s="36">
        <f t="shared" si="0"/>
        <v>0</v>
      </c>
      <c r="V54" s="37">
        <f t="shared" si="1"/>
        <v>0</v>
      </c>
      <c r="W54" s="38"/>
      <c r="DE54" t="s">
        <v>31</v>
      </c>
    </row>
    <row r="55" spans="1:109" x14ac:dyDescent="0.45">
      <c r="A55" s="28"/>
      <c r="B55" s="28"/>
      <c r="C55" s="29"/>
      <c r="D55" s="29"/>
      <c r="E55" s="30"/>
      <c r="F55" s="31"/>
      <c r="G55" s="32"/>
      <c r="H55" s="32"/>
      <c r="I55" s="32"/>
      <c r="J55" s="32"/>
      <c r="K55" s="33"/>
      <c r="L55" s="34"/>
      <c r="M55" s="35"/>
      <c r="N55" s="35"/>
      <c r="O55" s="35"/>
      <c r="P55" s="35"/>
      <c r="Q55" s="35"/>
      <c r="R55" s="35"/>
      <c r="S55" s="35"/>
      <c r="T55" s="35"/>
      <c r="U55" s="36">
        <f t="shared" si="0"/>
        <v>0</v>
      </c>
      <c r="V55" s="37">
        <f t="shared" si="1"/>
        <v>0</v>
      </c>
      <c r="W55" s="38"/>
      <c r="DE55" t="s">
        <v>31</v>
      </c>
    </row>
    <row r="56" spans="1:109" x14ac:dyDescent="0.45">
      <c r="A56" s="28"/>
      <c r="B56" s="28"/>
      <c r="C56" s="29"/>
      <c r="D56" s="29"/>
      <c r="E56" s="30"/>
      <c r="F56" s="31"/>
      <c r="G56" s="32"/>
      <c r="H56" s="32"/>
      <c r="I56" s="32"/>
      <c r="J56" s="32"/>
      <c r="K56" s="33"/>
      <c r="L56" s="34"/>
      <c r="M56" s="35"/>
      <c r="N56" s="35"/>
      <c r="O56" s="35"/>
      <c r="P56" s="35"/>
      <c r="Q56" s="35"/>
      <c r="R56" s="35"/>
      <c r="S56" s="35"/>
      <c r="T56" s="35"/>
      <c r="U56" s="36">
        <f t="shared" si="0"/>
        <v>0</v>
      </c>
      <c r="V56" s="37">
        <f t="shared" si="1"/>
        <v>0</v>
      </c>
      <c r="W56" s="38"/>
      <c r="DE56" t="s">
        <v>31</v>
      </c>
    </row>
    <row r="57" spans="1:109" x14ac:dyDescent="0.45">
      <c r="A57" s="28"/>
      <c r="B57" s="28"/>
      <c r="C57" s="29"/>
      <c r="D57" s="29"/>
      <c r="E57" s="30"/>
      <c r="F57" s="31"/>
      <c r="G57" s="32"/>
      <c r="H57" s="32"/>
      <c r="I57" s="32"/>
      <c r="J57" s="32"/>
      <c r="K57" s="33"/>
      <c r="L57" s="34"/>
      <c r="M57" s="35"/>
      <c r="N57" s="35"/>
      <c r="O57" s="35"/>
      <c r="P57" s="35"/>
      <c r="Q57" s="35"/>
      <c r="R57" s="35"/>
      <c r="S57" s="35"/>
      <c r="T57" s="35"/>
      <c r="U57" s="36">
        <f t="shared" si="0"/>
        <v>0</v>
      </c>
      <c r="V57" s="37">
        <f t="shared" si="1"/>
        <v>0</v>
      </c>
      <c r="W57" s="38"/>
      <c r="DE57" t="s">
        <v>31</v>
      </c>
    </row>
    <row r="58" spans="1:109" x14ac:dyDescent="0.45">
      <c r="A58" s="28"/>
      <c r="B58" s="28"/>
      <c r="C58" s="29"/>
      <c r="D58" s="29"/>
      <c r="E58" s="30"/>
      <c r="F58" s="31"/>
      <c r="G58" s="32"/>
      <c r="H58" s="32"/>
      <c r="I58" s="32"/>
      <c r="J58" s="32"/>
      <c r="K58" s="33"/>
      <c r="L58" s="34"/>
      <c r="M58" s="35"/>
      <c r="N58" s="35"/>
      <c r="O58" s="35"/>
      <c r="P58" s="35"/>
      <c r="Q58" s="35"/>
      <c r="R58" s="35"/>
      <c r="S58" s="35"/>
      <c r="T58" s="35"/>
      <c r="U58" s="36">
        <f t="shared" si="0"/>
        <v>0</v>
      </c>
      <c r="V58" s="37">
        <f t="shared" si="1"/>
        <v>0</v>
      </c>
      <c r="W58" s="38"/>
      <c r="DE58" t="s">
        <v>31</v>
      </c>
    </row>
  </sheetData>
  <autoFilter ref="A8:W8" xr:uid="{E511B9B2-B9D1-417D-A77B-1603A2C76E26}"/>
  <conditionalFormatting sqref="V9:V58">
    <cfRule type="cellIs" dxfId="3" priority="4" operator="lessThan">
      <formula>0</formula>
    </cfRule>
  </conditionalFormatting>
  <conditionalFormatting sqref="C9:C58">
    <cfRule type="expression" dxfId="2" priority="3">
      <formula>(CW9&gt;1)</formula>
    </cfRule>
  </conditionalFormatting>
  <conditionalFormatting sqref="V9:V58">
    <cfRule type="expression" dxfId="1" priority="2">
      <formula>#REF!&lt;0</formula>
    </cfRule>
  </conditionalFormatting>
  <conditionalFormatting sqref="D9:D58">
    <cfRule type="expression" dxfId="0" priority="1">
      <formula>OR($D9&gt;2023,AND($D9&lt;2023,$D9&lt;&gt;""))</formula>
    </cfRule>
  </conditionalFormatting>
  <dataValidations count="3">
    <dataValidation type="list" allowBlank="1" showInputMessage="1" showErrorMessage="1" sqref="L9:L58" xr:uid="{DEDC5BC9-56B4-4E25-95A3-C5214F89851E}">
      <formula1>"N/A, FMR, Actual Rent"</formula1>
    </dataValidation>
    <dataValidation type="list" allowBlank="1" showInputMessage="1" showErrorMessage="1" sqref="E9:E58" xr:uid="{AD4257B9-C3A8-4688-81D7-7C8949D0F879}">
      <formula1>"PH, TH, Joint TH &amp; PH-RRH, HMIS, SSO, TRA, PRA, SRA, S+C/SRO"</formula1>
    </dataValidation>
    <dataValidation allowBlank="1" showErrorMessage="1" sqref="A8:W8" xr:uid="{936CD5DC-224A-4047-9C09-B49AFA858E6D}"/>
  </dataValidations>
  <pageMargins left="0.5" right="0.5" top="0.25" bottom="0.4" header="0.3" footer="0.15"/>
  <pageSetup fitToWidth="2" fitToHeight="10" orientation="landscape" r:id="rId1"/>
  <headerFooter>
    <oddFooter>&amp;L&amp;L &amp;B&amp;F&amp;R&amp;R &amp;BRevised 7/7/2022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FY 2022 GIW</vt:lpstr>
      <vt:lpstr>'FY 2022 GIW'!Print_Titles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Roger Moore</dc:creator>
  <cp:lastModifiedBy>Roger Moore</cp:lastModifiedBy>
  <dcterms:created xsi:type="dcterms:W3CDTF">2022-06-30T21:53:50Z</dcterms:created>
  <dcterms:modified xsi:type="dcterms:W3CDTF">2022-07-06T21:52:42Z</dcterms:modified>
</cp:coreProperties>
</file>