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IL-500\"/>
    </mc:Choice>
  </mc:AlternateContent>
  <xr:revisionPtr revIDLastSave="0" documentId="13_ncr:1_{B82EA5BD-ADB4-4DD3-AE5C-A34B69F6B5C3}" xr6:coauthVersionLast="47" xr6:coauthVersionMax="47" xr10:uidLastSave="{00000000-0000-0000-0000-000000000000}"/>
  <bookViews>
    <workbookView xWindow="-108" yWindow="-108" windowWidth="27288" windowHeight="17544" xr2:uid="{169355BB-B8EB-47AC-B790-B45873681FA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<sst xmlns="http://schemas.openxmlformats.org/spreadsheetml/2006/main" count="127" uniqueCount="79">
  <si>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</si>
  <si>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</si>
  <si>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</si>
  <si>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</si>
  <si>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</si>
  <si>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</si>
  <si>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</si>
  <si>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</si>
  <si>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</si>
  <si>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</si>
  <si>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</si>
  <si>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</si>
  <si>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</si>
  <si>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</si>
  <si>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</si>
  <si>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</si>
  <si>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</si>
  <si>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</si>
  <si>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</si>
  <si>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</si>
  <si>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</si>
  <si>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</si>
  <si>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</si>
  <si>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</si>
  <si>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</si>
  <si>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</si>
  <si>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</si>
  <si>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</si>
  <si>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</si>
  <si>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</si>
  <si>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IL-508</t>
  </si>
  <si>
    <t>CDBG Operations Corporation</t>
  </si>
  <si>
    <t>New Beginnings</t>
  </si>
  <si>
    <t>IL0077L5T082112</t>
  </si>
  <si>
    <t>PH</t>
  </si>
  <si>
    <t/>
  </si>
  <si>
    <t>Chicago</t>
  </si>
  <si>
    <t>East St. Louis, Belleville/St. Clair County CoC</t>
  </si>
  <si>
    <t>St. Clair County</t>
  </si>
  <si>
    <t>Beacon Place</t>
  </si>
  <si>
    <t>IL0078L5T082114</t>
  </si>
  <si>
    <t>Chestnut Health Systems, Inc.</t>
  </si>
  <si>
    <t>Fairview Heights Renewal FY2021</t>
  </si>
  <si>
    <t>IL0080L5T082114</t>
  </si>
  <si>
    <t>Family Living Center</t>
  </si>
  <si>
    <t>IL0081L5T082114</t>
  </si>
  <si>
    <t>TH</t>
  </si>
  <si>
    <t>St. Clair County HMIS</t>
  </si>
  <si>
    <t>IL0082L5T082114</t>
  </si>
  <si>
    <t>Housing Resource Center</t>
  </si>
  <si>
    <t>IL0083L5T082114</t>
  </si>
  <si>
    <t>SSO</t>
  </si>
  <si>
    <t>Call for Help, Inc.</t>
  </si>
  <si>
    <t>Jobe Center FY 2021</t>
  </si>
  <si>
    <t>IL0084L5T082114</t>
  </si>
  <si>
    <t>Journey Home</t>
  </si>
  <si>
    <t>IL0085L5T082114</t>
  </si>
  <si>
    <t>Next Step Up</t>
  </si>
  <si>
    <t>IL0087L5T082114</t>
  </si>
  <si>
    <t>East St. Louis Housing Authority</t>
  </si>
  <si>
    <t>Lighthouse Rental Project</t>
  </si>
  <si>
    <t>IL0370L5T082113</t>
  </si>
  <si>
    <t>Bethany Place Permanent Housing</t>
  </si>
  <si>
    <t>IL0421L5T082110</t>
  </si>
  <si>
    <t>FMR</t>
  </si>
  <si>
    <t>Chestnut Connections - St Clair Renewal FY2021</t>
  </si>
  <si>
    <t>IL0457L5T082110</t>
  </si>
  <si>
    <t>New Horizon</t>
  </si>
  <si>
    <t>IL0491L5T082109</t>
  </si>
  <si>
    <t>Road Home</t>
  </si>
  <si>
    <t>IL0520L5T082110</t>
  </si>
  <si>
    <t>Home at Last</t>
  </si>
  <si>
    <t>IL0521L5T082110</t>
  </si>
  <si>
    <t>Step Up to Independence FY 2021</t>
  </si>
  <si>
    <t>IL0551L5T082108</t>
  </si>
  <si>
    <t>Violence Prevention Center of Southwestern IL</t>
  </si>
  <si>
    <t>VPC Rapid ReHousing</t>
  </si>
  <si>
    <t>IL1632L5T082103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</si>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</sst>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01A05-86E8-4D99-BB8E-AA8B976EFE80}">
  <sheetPr codeName="Sheet119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3643941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99817</v>
      </c>
      <c r="G9" s="31">
        <v>0</v>
      </c>
      <c r="H9" s="31">
        <v>0</v>
      </c>
      <c r="I9" s="31">
        <v>0</v>
      </c>
      <c r="J9" s="31">
        <v>0</v>
      </c>
      <c r="K9" s="32">
        <v>8622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5" si="0">SUM(M9:T9)</f>
        <v>0</v>
      </c>
      <c r="V9" s="36">
        <f t="shared" ref="V9:V35" si="1">SUM(F9:K9)</f>
        <v>108439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1">
        <v>0</v>
      </c>
      <c r="H10" s="31">
        <v>8333</v>
      </c>
      <c r="I10" s="31">
        <v>101230</v>
      </c>
      <c r="J10" s="31">
        <v>0</v>
      </c>
      <c r="K10" s="32">
        <v>9577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119140</v>
      </c>
    </row>
    <row r="11" spans="1:22" x14ac:dyDescent="0.3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133486</v>
      </c>
      <c r="G11" s="31">
        <v>0</v>
      </c>
      <c r="H11" s="31">
        <v>115000</v>
      </c>
      <c r="I11" s="31">
        <v>39843</v>
      </c>
      <c r="J11" s="31">
        <v>0</v>
      </c>
      <c r="K11" s="32">
        <v>17688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306017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0</v>
      </c>
      <c r="G12" s="31">
        <v>0</v>
      </c>
      <c r="H12" s="31">
        <v>114674</v>
      </c>
      <c r="I12" s="31">
        <v>204851</v>
      </c>
      <c r="J12" s="31">
        <v>0</v>
      </c>
      <c r="K12" s="32">
        <v>31952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351477</v>
      </c>
    </row>
    <row r="13" spans="1:22" x14ac:dyDescent="0.3">
      <c r="A13" s="27" t="s">
        <v>38</v>
      </c>
      <c r="B13" s="27" t="s">
        <v>47</v>
      </c>
      <c r="C13" s="28" t="s">
        <v>48</v>
      </c>
      <c r="D13" s="28">
        <v>2023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46320</v>
      </c>
      <c r="K13" s="32">
        <v>4632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50952</v>
      </c>
    </row>
    <row r="14" spans="1:22" x14ac:dyDescent="0.3">
      <c r="A14" s="27" t="s">
        <v>38</v>
      </c>
      <c r="B14" s="27" t="s">
        <v>49</v>
      </c>
      <c r="C14" s="28" t="s">
        <v>50</v>
      </c>
      <c r="D14" s="28">
        <v>2023</v>
      </c>
      <c r="E14" s="29" t="s">
        <v>51</v>
      </c>
      <c r="F14" s="30">
        <v>8112</v>
      </c>
      <c r="G14" s="31">
        <v>0</v>
      </c>
      <c r="H14" s="31">
        <v>148858</v>
      </c>
      <c r="I14" s="31">
        <v>0</v>
      </c>
      <c r="J14" s="31">
        <v>0</v>
      </c>
      <c r="K14" s="32">
        <v>15697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172667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46</v>
      </c>
      <c r="F15" s="30">
        <v>0</v>
      </c>
      <c r="G15" s="31">
        <v>0</v>
      </c>
      <c r="H15" s="31">
        <v>318370</v>
      </c>
      <c r="I15" s="31">
        <v>170200</v>
      </c>
      <c r="J15" s="31">
        <v>0</v>
      </c>
      <c r="K15" s="32">
        <v>48857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537427</v>
      </c>
    </row>
    <row r="16" spans="1:22" x14ac:dyDescent="0.3">
      <c r="A16" s="27" t="s">
        <v>38</v>
      </c>
      <c r="B16" s="27" t="s">
        <v>55</v>
      </c>
      <c r="C16" s="28" t="s">
        <v>56</v>
      </c>
      <c r="D16" s="28">
        <v>2023</v>
      </c>
      <c r="E16" s="29" t="s">
        <v>34</v>
      </c>
      <c r="F16" s="30">
        <v>0</v>
      </c>
      <c r="G16" s="31">
        <v>302220</v>
      </c>
      <c r="H16" s="31">
        <v>0</v>
      </c>
      <c r="I16" s="31">
        <v>0</v>
      </c>
      <c r="J16" s="31">
        <v>0</v>
      </c>
      <c r="K16" s="32">
        <v>26098</v>
      </c>
      <c r="L16" s="33" t="s">
        <v>78</v>
      </c>
      <c r="M16" s="34">
        <v>0</v>
      </c>
      <c r="N16" s="34">
        <v>0</v>
      </c>
      <c r="O16" s="34">
        <v>24</v>
      </c>
      <c r="P16" s="34">
        <v>8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35</v>
      </c>
      <c r="V16" s="36">
        <f t="shared" si="1"/>
        <v>328318</v>
      </c>
    </row>
    <row r="17" spans="1:22" x14ac:dyDescent="0.3">
      <c r="A17" s="27" t="s">
        <v>38</v>
      </c>
      <c r="B17" s="27" t="s">
        <v>57</v>
      </c>
      <c r="C17" s="28" t="s">
        <v>58</v>
      </c>
      <c r="D17" s="28">
        <v>2023</v>
      </c>
      <c r="E17" s="29" t="s">
        <v>34</v>
      </c>
      <c r="F17" s="30">
        <v>0</v>
      </c>
      <c r="G17" s="31">
        <v>179640</v>
      </c>
      <c r="H17" s="31">
        <v>0</v>
      </c>
      <c r="I17" s="31">
        <v>0</v>
      </c>
      <c r="J17" s="31">
        <v>0</v>
      </c>
      <c r="K17" s="32">
        <v>15517</v>
      </c>
      <c r="L17" s="33" t="s">
        <v>78</v>
      </c>
      <c r="M17" s="34">
        <v>0</v>
      </c>
      <c r="N17" s="34">
        <v>0</v>
      </c>
      <c r="O17" s="34">
        <v>14</v>
      </c>
      <c r="P17" s="34">
        <v>6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21</v>
      </c>
      <c r="V17" s="36">
        <f t="shared" si="1"/>
        <v>195157</v>
      </c>
    </row>
    <row r="18" spans="1:22" x14ac:dyDescent="0.3">
      <c r="A18" s="27" t="s">
        <v>59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1">
        <v>263064</v>
      </c>
      <c r="H18" s="31">
        <v>0</v>
      </c>
      <c r="I18" s="31">
        <v>0</v>
      </c>
      <c r="J18" s="31">
        <v>0</v>
      </c>
      <c r="K18" s="32">
        <v>23648</v>
      </c>
      <c r="L18" s="33" t="s">
        <v>78</v>
      </c>
      <c r="M18" s="34">
        <v>0</v>
      </c>
      <c r="N18" s="34">
        <v>0</v>
      </c>
      <c r="O18" s="34">
        <v>17</v>
      </c>
      <c r="P18" s="34">
        <v>3</v>
      </c>
      <c r="Q18" s="34">
        <v>7</v>
      </c>
      <c r="R18" s="34">
        <v>0</v>
      </c>
      <c r="S18" s="34">
        <v>0</v>
      </c>
      <c r="T18" s="34">
        <v>0</v>
      </c>
      <c r="U18" s="35">
        <f t="shared" si="0"/>
        <v>27</v>
      </c>
      <c r="V18" s="36">
        <f t="shared" si="1"/>
        <v>286712</v>
      </c>
    </row>
    <row r="19" spans="1:22" x14ac:dyDescent="0.3">
      <c r="A19" s="27" t="s">
        <v>38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0</v>
      </c>
      <c r="G19" s="31">
        <v>73248</v>
      </c>
      <c r="H19" s="31">
        <v>27544</v>
      </c>
      <c r="I19" s="31">
        <v>0</v>
      </c>
      <c r="J19" s="31">
        <v>0</v>
      </c>
      <c r="K19" s="32">
        <v>8997</v>
      </c>
      <c r="L19" s="33" t="s">
        <v>64</v>
      </c>
      <c r="M19" s="34">
        <v>0</v>
      </c>
      <c r="N19" s="34">
        <v>0</v>
      </c>
      <c r="O19" s="34">
        <v>4</v>
      </c>
      <c r="P19" s="34">
        <v>2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109789</v>
      </c>
    </row>
    <row r="20" spans="1:22" x14ac:dyDescent="0.3">
      <c r="A20" s="27" t="s">
        <v>41</v>
      </c>
      <c r="B20" s="27" t="s">
        <v>65</v>
      </c>
      <c r="C20" s="28" t="s">
        <v>66</v>
      </c>
      <c r="D20" s="28">
        <v>2023</v>
      </c>
      <c r="E20" s="29" t="s">
        <v>34</v>
      </c>
      <c r="F20" s="30">
        <v>81143</v>
      </c>
      <c r="G20" s="31">
        <v>0</v>
      </c>
      <c r="H20" s="31">
        <v>6380</v>
      </c>
      <c r="I20" s="31">
        <v>19475</v>
      </c>
      <c r="J20" s="31">
        <v>0</v>
      </c>
      <c r="K20" s="32">
        <v>6500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113498</v>
      </c>
    </row>
    <row r="21" spans="1:22" x14ac:dyDescent="0.3">
      <c r="A21" s="27" t="s">
        <v>38</v>
      </c>
      <c r="B21" s="27" t="s">
        <v>67</v>
      </c>
      <c r="C21" s="28" t="s">
        <v>68</v>
      </c>
      <c r="D21" s="28">
        <v>2023</v>
      </c>
      <c r="E21" s="29" t="s">
        <v>34</v>
      </c>
      <c r="F21" s="30">
        <v>0</v>
      </c>
      <c r="G21" s="31">
        <v>150696</v>
      </c>
      <c r="H21" s="31">
        <v>52056</v>
      </c>
      <c r="I21" s="31">
        <v>0</v>
      </c>
      <c r="J21" s="31">
        <v>0</v>
      </c>
      <c r="K21" s="32">
        <v>17810</v>
      </c>
      <c r="L21" s="33" t="s">
        <v>78</v>
      </c>
      <c r="M21" s="34">
        <v>0</v>
      </c>
      <c r="N21" s="34">
        <v>0</v>
      </c>
      <c r="O21" s="34">
        <v>10</v>
      </c>
      <c r="P21" s="34">
        <v>5</v>
      </c>
      <c r="Q21" s="34">
        <v>1</v>
      </c>
      <c r="R21" s="34">
        <v>1</v>
      </c>
      <c r="S21" s="34">
        <v>0</v>
      </c>
      <c r="T21" s="34">
        <v>0</v>
      </c>
      <c r="U21" s="35">
        <f t="shared" si="0"/>
        <v>17</v>
      </c>
      <c r="V21" s="36">
        <f t="shared" si="1"/>
        <v>220562</v>
      </c>
    </row>
    <row r="22" spans="1:22" x14ac:dyDescent="0.3">
      <c r="A22" s="27" t="s">
        <v>38</v>
      </c>
      <c r="B22" s="27" t="s">
        <v>69</v>
      </c>
      <c r="C22" s="28" t="s">
        <v>70</v>
      </c>
      <c r="D22" s="28">
        <v>2023</v>
      </c>
      <c r="E22" s="29" t="s">
        <v>34</v>
      </c>
      <c r="F22" s="30">
        <v>0</v>
      </c>
      <c r="G22" s="31">
        <v>47880</v>
      </c>
      <c r="H22" s="31">
        <v>0</v>
      </c>
      <c r="I22" s="31">
        <v>0</v>
      </c>
      <c r="J22" s="31">
        <v>0</v>
      </c>
      <c r="K22" s="32">
        <v>4168</v>
      </c>
      <c r="L22" s="33" t="s">
        <v>78</v>
      </c>
      <c r="M22" s="34">
        <v>0</v>
      </c>
      <c r="N22" s="34">
        <v>3</v>
      </c>
      <c r="O22" s="34">
        <v>3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52048</v>
      </c>
    </row>
    <row r="23" spans="1:22" x14ac:dyDescent="0.3">
      <c r="A23" s="27" t="s">
        <v>38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0</v>
      </c>
      <c r="G23" s="31">
        <v>43452</v>
      </c>
      <c r="H23" s="31">
        <v>0</v>
      </c>
      <c r="I23" s="31">
        <v>0</v>
      </c>
      <c r="J23" s="31">
        <v>0</v>
      </c>
      <c r="K23" s="32">
        <v>3760</v>
      </c>
      <c r="L23" s="33" t="s">
        <v>64</v>
      </c>
      <c r="M23" s="34">
        <v>0</v>
      </c>
      <c r="N23" s="34">
        <v>0</v>
      </c>
      <c r="O23" s="34">
        <v>5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5</v>
      </c>
      <c r="V23" s="36">
        <f t="shared" si="1"/>
        <v>47212</v>
      </c>
    </row>
    <row r="24" spans="1:22" x14ac:dyDescent="0.3">
      <c r="A24" s="27" t="s">
        <v>52</v>
      </c>
      <c r="B24" s="27" t="s">
        <v>73</v>
      </c>
      <c r="C24" s="28" t="s">
        <v>74</v>
      </c>
      <c r="D24" s="28">
        <v>2023</v>
      </c>
      <c r="E24" s="29" t="s">
        <v>34</v>
      </c>
      <c r="F24" s="30">
        <v>0</v>
      </c>
      <c r="G24" s="31">
        <v>133248</v>
      </c>
      <c r="H24" s="31">
        <v>28090</v>
      </c>
      <c r="I24" s="31">
        <v>0</v>
      </c>
      <c r="J24" s="31">
        <v>0</v>
      </c>
      <c r="K24" s="32">
        <v>14713</v>
      </c>
      <c r="L24" s="33" t="s">
        <v>64</v>
      </c>
      <c r="M24" s="34">
        <v>0</v>
      </c>
      <c r="N24" s="34">
        <v>0</v>
      </c>
      <c r="O24" s="34">
        <v>0</v>
      </c>
      <c r="P24" s="34">
        <v>5</v>
      </c>
      <c r="Q24" s="34">
        <v>4</v>
      </c>
      <c r="R24" s="34">
        <v>1</v>
      </c>
      <c r="S24" s="34">
        <v>0</v>
      </c>
      <c r="T24" s="34">
        <v>0</v>
      </c>
      <c r="U24" s="35">
        <f t="shared" si="0"/>
        <v>10</v>
      </c>
      <c r="V24" s="36">
        <f t="shared" si="1"/>
        <v>176051</v>
      </c>
    </row>
    <row r="25" spans="1:22" x14ac:dyDescent="0.3">
      <c r="A25" s="27" t="s">
        <v>75</v>
      </c>
      <c r="B25" s="27" t="s">
        <v>76</v>
      </c>
      <c r="C25" s="28" t="s">
        <v>77</v>
      </c>
      <c r="D25" s="28">
        <v>2023</v>
      </c>
      <c r="E25" s="29" t="s">
        <v>34</v>
      </c>
      <c r="F25" s="30">
        <v>0</v>
      </c>
      <c r="G25" s="31">
        <v>296832</v>
      </c>
      <c r="H25" s="31">
        <v>149906</v>
      </c>
      <c r="I25" s="31">
        <v>0</v>
      </c>
      <c r="J25" s="31">
        <v>0</v>
      </c>
      <c r="K25" s="32">
        <v>21737</v>
      </c>
      <c r="L25" s="33" t="s">
        <v>64</v>
      </c>
      <c r="M25" s="34">
        <v>0</v>
      </c>
      <c r="N25" s="34">
        <v>0</v>
      </c>
      <c r="O25" s="34">
        <v>4</v>
      </c>
      <c r="P25" s="34">
        <v>6</v>
      </c>
      <c r="Q25" s="34">
        <v>6</v>
      </c>
      <c r="R25" s="34">
        <v>6</v>
      </c>
      <c r="S25" s="34">
        <v>0</v>
      </c>
      <c r="T25" s="34">
        <v>0</v>
      </c>
      <c r="U25" s="35">
        <f t="shared" si="0"/>
        <v>22</v>
      </c>
      <c r="V25" s="36">
        <f t="shared" si="1"/>
        <v>468475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66D01A05-86E8-4D99-BB8E-AA8B976EFE80}"/>
  <conditionalFormatting sqref="D9:D35">
    <cfRule type="expression" dxfId="3" priority="4">
      <formula>OR($D9&gt;2023,AND($D9&lt;2023,$D9&lt;&gt;""))</formula>
    </cfRule>
  </conditionalFormatting>
  <conditionalFormatting sqref="V9:V35">
    <cfRule type="cellIs" dxfId="2" priority="3" operator="lessThan">
      <formula>0</formula>
    </cfRule>
  </conditionalFormatting>
  <conditionalFormatting sqref="V9:V35">
    <cfRule type="expression" dxfId="1" priority="1">
      <formula>#REF!&lt;0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A541BF41-9920-4E13-8863-A6D8CE951F5A}">
      <formula1>"N/A, FMR, Actual Rent"</formula1>
    </dataValidation>
    <dataValidation type="list" allowBlank="1" showInputMessage="1" showErrorMessage="1" sqref="E9:E35" xr:uid="{1F89C6DA-CA25-43CF-AC54-578E19CE0862}">
      <formula1>"PH, TH, Joint TH &amp; PH-RRH, HMIS, SSO, TRA, PRA, SRA, S+C/SRO"</formula1>
    </dataValidation>
    <dataValidation allowBlank="1" showErrorMessage="1" sqref="A8:V8" xr:uid="{3D8AE8F7-C2EF-4FF1-B6F6-723AFE8E643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2022-05-30T18:27:33Z</dcterms:created>
  <dcterms:modified xsi:type="dcterms:W3CDTF">2022-06-06T20:33:02Z</dcterms:modified>
</cp:coreProperties>
</file>