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ACD40259-1434-498A-81B2-8F7E629228C8}" xr6:coauthVersionLast="47" xr6:coauthVersionMax="47" xr10:uidLastSave="{00000000-0000-0000-0000-000000000000}"/>
  <bookViews>
    <workbookView xWindow="-108" yWindow="-108" windowWidth="27288" windowHeight="17544" xr2:uid="{DB244797-4694-4EB8-91E5-1B31FC752A3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<sst xmlns="http://schemas.openxmlformats.org/spreadsheetml/2006/main" count="116" uniqueCount="74">
  <si>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</si>
  <si>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</si>
  <si>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</si>
  <si>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</si>
  <si>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</si>
  <si>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</si>
  <si>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</si>
  <si>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</si>
  <si>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</si>
  <si>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</si>
  <si>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</si>
  <si>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</si>
  <si>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</si>
  <si>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</si>
  <si>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</si>
  <si>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</si>
  <si>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</si>
  <si>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</si>
  <si>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</si>
  <si>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</si>
  <si>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</si>
  <si>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</si>
  <si>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</si>
  <si>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</si>
  <si>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</si>
  <si>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</si>
  <si>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</si>
  <si>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</si>
  <si>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</si>
  <si>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</si>
  <si>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IL-506</t>
  </si>
  <si>
    <t>Catholic Charities, Diocese of Joliet</t>
  </si>
  <si>
    <t>Daybreak Center</t>
  </si>
  <si>
    <t>IL0060L5T062114</t>
  </si>
  <si>
    <t>PH</t>
  </si>
  <si>
    <t/>
  </si>
  <si>
    <t>Chicago</t>
  </si>
  <si>
    <t>Joliet, Bolingbrook/Will County CoC</t>
  </si>
  <si>
    <t>Will County Center for Community Concerns</t>
  </si>
  <si>
    <t>Cornerstone Services, Inc.</t>
  </si>
  <si>
    <t>Combo 2021</t>
  </si>
  <si>
    <t>IL0064L5T062114</t>
  </si>
  <si>
    <t>Turning Point</t>
  </si>
  <si>
    <t>IL0281L5T062113</t>
  </si>
  <si>
    <t>PSH 2021</t>
  </si>
  <si>
    <t>IL0369L5T062113</t>
  </si>
  <si>
    <t>Trinity Services, Inc.</t>
  </si>
  <si>
    <t>Trinity Permanent Supportive Housing</t>
  </si>
  <si>
    <t>IL0420L5T062110</t>
  </si>
  <si>
    <t>Chronic 2021</t>
  </si>
  <si>
    <t>IL0659L5T062105</t>
  </si>
  <si>
    <t>Guardian Angel Community Services</t>
  </si>
  <si>
    <t>Suzy's Caring Place5</t>
  </si>
  <si>
    <t>IL0660L5T062105</t>
  </si>
  <si>
    <t>FMR</t>
  </si>
  <si>
    <t>Trinity Rapid Re-Housing</t>
  </si>
  <si>
    <t>IL1589L5T062104</t>
  </si>
  <si>
    <t>Grundy Area PADS Inc.</t>
  </si>
  <si>
    <t>Renewal Project Application FY2021</t>
  </si>
  <si>
    <t>IL1590L5T062104</t>
  </si>
  <si>
    <t>Respond Now</t>
  </si>
  <si>
    <t>Respond Now Rapid Rehousing</t>
  </si>
  <si>
    <t>IL1627L5T062103</t>
  </si>
  <si>
    <t>Suzy's Caring Place4</t>
  </si>
  <si>
    <t>IL1628L5T062103</t>
  </si>
  <si>
    <t>Trinity Rapid Re-Housing 2</t>
  </si>
  <si>
    <t>IL1684L5T062102</t>
  </si>
  <si>
    <t>Suzy's Caring Place DV Bonus3</t>
  </si>
  <si>
    <t>IL1685D5T062102</t>
  </si>
  <si>
    <t>Will County CoC HMIS</t>
  </si>
  <si>
    <t>IL1686L5T062102</t>
  </si>
  <si>
    <t>Homeward Bound</t>
  </si>
  <si>
    <t>IL1754L5T062100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</si>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</sst>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6F41-2D40-4341-A3FA-F5E5E0698A12}">
  <sheetPr codeName="Sheet117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4790207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118411</v>
      </c>
      <c r="I9" s="31">
        <v>264662</v>
      </c>
      <c r="J9" s="31">
        <v>0</v>
      </c>
      <c r="K9" s="32">
        <v>35358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3" si="0">SUM(M9:T9)</f>
        <v>0</v>
      </c>
      <c r="V9" s="36">
        <f t="shared" ref="V9:V33" si="1">SUM(F9:K9)</f>
        <v>418431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1111241</v>
      </c>
      <c r="G10" s="31">
        <v>0</v>
      </c>
      <c r="H10" s="31">
        <v>483905</v>
      </c>
      <c r="I10" s="31">
        <v>144437</v>
      </c>
      <c r="J10" s="31">
        <v>0</v>
      </c>
      <c r="K10" s="32">
        <v>103153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1842736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112050</v>
      </c>
      <c r="G11" s="31">
        <v>0</v>
      </c>
      <c r="H11" s="31">
        <v>53059</v>
      </c>
      <c r="I11" s="31">
        <v>16009</v>
      </c>
      <c r="J11" s="31">
        <v>0</v>
      </c>
      <c r="K11" s="32">
        <v>9184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190302</v>
      </c>
    </row>
    <row r="12" spans="1:22" x14ac:dyDescent="0.3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221023</v>
      </c>
      <c r="G12" s="31">
        <v>0</v>
      </c>
      <c r="H12" s="31">
        <v>0</v>
      </c>
      <c r="I12" s="31">
        <v>32430</v>
      </c>
      <c r="J12" s="31">
        <v>0</v>
      </c>
      <c r="K12" s="32">
        <v>9662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263115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104454</v>
      </c>
      <c r="G13" s="31">
        <v>0</v>
      </c>
      <c r="H13" s="31">
        <v>68950</v>
      </c>
      <c r="I13" s="31">
        <v>2923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176327</v>
      </c>
    </row>
    <row r="14" spans="1:22" x14ac:dyDescent="0.3">
      <c r="A14" s="27" t="s">
        <v>39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290548</v>
      </c>
      <c r="G14" s="31">
        <v>0</v>
      </c>
      <c r="H14" s="31">
        <v>0</v>
      </c>
      <c r="I14" s="31">
        <v>44279</v>
      </c>
      <c r="J14" s="31">
        <v>0</v>
      </c>
      <c r="K14" s="32">
        <v>14947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349774</v>
      </c>
    </row>
    <row r="15" spans="1:22" x14ac:dyDescent="0.3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87888</v>
      </c>
      <c r="H15" s="31">
        <v>43800</v>
      </c>
      <c r="I15" s="31">
        <v>0</v>
      </c>
      <c r="J15" s="31">
        <v>0</v>
      </c>
      <c r="K15" s="32">
        <v>6137</v>
      </c>
      <c r="L15" s="33" t="s">
        <v>54</v>
      </c>
      <c r="M15" s="34">
        <v>0</v>
      </c>
      <c r="N15" s="34">
        <v>0</v>
      </c>
      <c r="O15" s="34">
        <v>4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137825</v>
      </c>
    </row>
    <row r="16" spans="1:22" x14ac:dyDescent="0.3">
      <c r="A16" s="27" t="s">
        <v>46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117900</v>
      </c>
      <c r="H16" s="31">
        <v>66959</v>
      </c>
      <c r="I16" s="31">
        <v>0</v>
      </c>
      <c r="J16" s="31">
        <v>0</v>
      </c>
      <c r="K16" s="32">
        <v>11397</v>
      </c>
      <c r="L16" s="33" t="s">
        <v>54</v>
      </c>
      <c r="M16" s="34">
        <v>0</v>
      </c>
      <c r="N16" s="34">
        <v>0</v>
      </c>
      <c r="O16" s="34">
        <v>5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196256</v>
      </c>
    </row>
    <row r="17" spans="1:22" x14ac:dyDescent="0.3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0</v>
      </c>
      <c r="G17" s="31">
        <v>142896</v>
      </c>
      <c r="H17" s="31">
        <v>92239</v>
      </c>
      <c r="I17" s="31">
        <v>0</v>
      </c>
      <c r="J17" s="31">
        <v>0</v>
      </c>
      <c r="K17" s="32">
        <v>10000</v>
      </c>
      <c r="L17" s="33" t="s">
        <v>54</v>
      </c>
      <c r="M17" s="34">
        <v>0</v>
      </c>
      <c r="N17" s="34">
        <v>0</v>
      </c>
      <c r="O17" s="34">
        <v>13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245135</v>
      </c>
    </row>
    <row r="18" spans="1:22" x14ac:dyDescent="0.3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1">
        <v>69660</v>
      </c>
      <c r="H18" s="31">
        <v>32500</v>
      </c>
      <c r="I18" s="31">
        <v>0</v>
      </c>
      <c r="J18" s="31">
        <v>0</v>
      </c>
      <c r="K18" s="32">
        <v>4200</v>
      </c>
      <c r="L18" s="33" t="s">
        <v>54</v>
      </c>
      <c r="M18" s="34">
        <v>0</v>
      </c>
      <c r="N18" s="34">
        <v>0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</v>
      </c>
      <c r="V18" s="36">
        <f t="shared" si="1"/>
        <v>106360</v>
      </c>
    </row>
    <row r="19" spans="1:22" x14ac:dyDescent="0.3">
      <c r="A19" s="27" t="s">
        <v>51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0</v>
      </c>
      <c r="G19" s="31">
        <v>156492</v>
      </c>
      <c r="H19" s="31">
        <v>65042</v>
      </c>
      <c r="I19" s="31">
        <v>0</v>
      </c>
      <c r="J19" s="31">
        <v>0</v>
      </c>
      <c r="K19" s="32">
        <v>18230</v>
      </c>
      <c r="L19" s="33" t="s">
        <v>54</v>
      </c>
      <c r="M19" s="34">
        <v>0</v>
      </c>
      <c r="N19" s="34">
        <v>0</v>
      </c>
      <c r="O19" s="34">
        <v>4</v>
      </c>
      <c r="P19" s="34">
        <v>5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10</v>
      </c>
      <c r="V19" s="36">
        <f t="shared" si="1"/>
        <v>239764</v>
      </c>
    </row>
    <row r="20" spans="1:22" x14ac:dyDescent="0.3">
      <c r="A20" s="27" t="s">
        <v>46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1">
        <v>30012</v>
      </c>
      <c r="H20" s="31">
        <v>26000</v>
      </c>
      <c r="I20" s="31">
        <v>0</v>
      </c>
      <c r="J20" s="31">
        <v>0</v>
      </c>
      <c r="K20" s="32">
        <v>4972</v>
      </c>
      <c r="L20" s="33" t="s">
        <v>54</v>
      </c>
      <c r="M20" s="34">
        <v>0</v>
      </c>
      <c r="N20" s="34">
        <v>0</v>
      </c>
      <c r="O20" s="34">
        <v>1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60984</v>
      </c>
    </row>
    <row r="21" spans="1:22" x14ac:dyDescent="0.3">
      <c r="A21" s="27" t="s">
        <v>51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1">
        <v>129384</v>
      </c>
      <c r="H21" s="31">
        <v>63782</v>
      </c>
      <c r="I21" s="31">
        <v>0</v>
      </c>
      <c r="J21" s="31">
        <v>0</v>
      </c>
      <c r="K21" s="32">
        <v>15842</v>
      </c>
      <c r="L21" s="33" t="s">
        <v>54</v>
      </c>
      <c r="M21" s="34">
        <v>0</v>
      </c>
      <c r="N21" s="34">
        <v>2</v>
      </c>
      <c r="O21" s="34">
        <v>4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209008</v>
      </c>
    </row>
    <row r="22" spans="1:22" x14ac:dyDescent="0.3">
      <c r="A22" s="27" t="s">
        <v>38</v>
      </c>
      <c r="B22" s="27" t="s">
        <v>69</v>
      </c>
      <c r="C22" s="28" t="s">
        <v>70</v>
      </c>
      <c r="D22" s="28">
        <v>2023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107192</v>
      </c>
      <c r="K22" s="32">
        <v>10610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117802</v>
      </c>
    </row>
    <row r="23" spans="1:22" x14ac:dyDescent="0.3">
      <c r="A23" s="27" t="s">
        <v>31</v>
      </c>
      <c r="B23" s="27" t="s">
        <v>71</v>
      </c>
      <c r="C23" s="28" t="s">
        <v>72</v>
      </c>
      <c r="D23" s="28">
        <v>2023</v>
      </c>
      <c r="E23" s="29" t="s">
        <v>73</v>
      </c>
      <c r="F23" s="30">
        <v>0</v>
      </c>
      <c r="G23" s="31">
        <v>73956</v>
      </c>
      <c r="H23" s="31">
        <v>73413</v>
      </c>
      <c r="I23" s="31">
        <v>67747</v>
      </c>
      <c r="J23" s="31">
        <v>0</v>
      </c>
      <c r="K23" s="32">
        <v>21272</v>
      </c>
      <c r="L23" s="33" t="s">
        <v>54</v>
      </c>
      <c r="M23" s="34">
        <v>0</v>
      </c>
      <c r="N23" s="34">
        <v>0</v>
      </c>
      <c r="O23" s="34">
        <v>3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236388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A13C6F41-2D40-4341-A3FA-F5E5E0698A12}"/>
  <conditionalFormatting sqref="D9:D33">
    <cfRule type="expression" dxfId="3" priority="4">
      <formula>OR($D9&gt;2023,AND($D9&lt;2023,$D9&lt;&gt;""))</formula>
    </cfRule>
  </conditionalFormatting>
  <conditionalFormatting sqref="V9:V33">
    <cfRule type="cellIs" dxfId="2" priority="3" operator="lessThan">
      <formula>0</formula>
    </cfRule>
  </conditionalFormatting>
  <conditionalFormatting sqref="V9:V33">
    <cfRule type="expression" dxfId="1" priority="1">
      <formula>#REF!&lt;0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074A2AB1-470E-4E92-96E7-4DC329111BFA}">
      <formula1>"N/A, FMR, Actual Rent"</formula1>
    </dataValidation>
    <dataValidation type="list" allowBlank="1" showInputMessage="1" showErrorMessage="1" sqref="E9:E33" xr:uid="{5AECBFC5-0775-4107-AA7B-C21EEC4ADF25}">
      <formula1>"PH, TH, Joint TH &amp; PH-RRH, HMIS, SSO, TRA, PRA, SRA, S+C/SRO"</formula1>
    </dataValidation>
    <dataValidation allowBlank="1" showErrorMessage="1" sqref="A8:V8" xr:uid="{6E0FFE9B-A1D1-4797-948C-4059487DBEB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2022-05-30T18:27:34Z</dcterms:created>
  <dcterms:modified xsi:type="dcterms:W3CDTF">2022-06-06T20:33:01Z</dcterms:modified>
</cp:coreProperties>
</file>