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AE439EA7-897F-4B18-A254-DB660D7CB2F3}" xr6:coauthVersionLast="47" xr6:coauthVersionMax="47" xr10:uidLastSave="{00000000-0000-0000-0000-000000000000}"/>
  <bookViews>
    <workbookView xWindow="-108" yWindow="-108" windowWidth="27288" windowHeight="17544" xr2:uid="{76C48CBB-5D88-4A8B-938B-6379084E84A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<sst xmlns="http://schemas.openxmlformats.org/spreadsheetml/2006/main" count="90" uniqueCount="65">
  <si>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</si>
  <si>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</si>
  <si>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</si>
  <si>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</si>
  <si>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</si>
  <si>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</si>
  <si>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</si>
  <si>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</si>
  <si>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</si>
  <si>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</si>
  <si>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</si>
  <si>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</si>
  <si>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</si>
  <si>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</si>
  <si>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</si>
  <si>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</si>
  <si>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</si>
  <si>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</si>
  <si>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</si>
  <si>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</si>
  <si>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</si>
  <si>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</si>
  <si>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</si>
  <si>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</si>
  <si>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</si>
  <si>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</si>
  <si>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</si>
  <si>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</si>
  <si>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</si>
  <si>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</si>
  <si>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IL-500</t>
  </si>
  <si>
    <t>Pioneer Center for Human Services</t>
  </si>
  <si>
    <t>Jackson Lawndale GH</t>
  </si>
  <si>
    <t>IL0001U5T002114</t>
  </si>
  <si>
    <t>PH</t>
  </si>
  <si>
    <t/>
  </si>
  <si>
    <t>Chicago</t>
  </si>
  <si>
    <t>McHenry County CoC</t>
  </si>
  <si>
    <t>McHenry County (Illinois)</t>
  </si>
  <si>
    <t>Thresholds Inc</t>
  </si>
  <si>
    <t>McHenry Independence</t>
  </si>
  <si>
    <t>IL0002U5T002114</t>
  </si>
  <si>
    <t>Home of the Sparrow, Inc.</t>
  </si>
  <si>
    <t>HOS RRH Renewal 2021 for 2023</t>
  </si>
  <si>
    <t>IL0546U5T002108</t>
  </si>
  <si>
    <t>Homelessness to Housing - TH/RRH</t>
  </si>
  <si>
    <t>IL1577U5T002104</t>
  </si>
  <si>
    <t>Joint TH &amp; PH-RRH</t>
  </si>
  <si>
    <t>Transitional Living Services</t>
  </si>
  <si>
    <t>Transition to Home 2021</t>
  </si>
  <si>
    <t>IL1580U5T002104</t>
  </si>
  <si>
    <t>FMR</t>
  </si>
  <si>
    <t>Scattered Site PSH 2021</t>
  </si>
  <si>
    <t>IL1581U5T002104</t>
  </si>
  <si>
    <t>PC Coordinated Entry</t>
  </si>
  <si>
    <t>IL1616U5T002103</t>
  </si>
  <si>
    <t>SSO</t>
  </si>
  <si>
    <t>McHenry County</t>
  </si>
  <si>
    <t>IL-500 McHenry County HMIS FY 2021</t>
  </si>
  <si>
    <t>IL1619U5T002103</t>
  </si>
  <si>
    <t>HOS DV - RRH Funds Transition 2021 for 2023</t>
  </si>
  <si>
    <t>IL1620U5T002103</t>
  </si>
  <si>
    <t>Thresholds, Inc. - McHenry County Leasing Project</t>
  </si>
  <si>
    <t>IL1675U5T002102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</si>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</sst>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97E2-9FCE-47F6-A4C2-B9FED79F6009}">
  <sheetPr codeName="Sheet112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985909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104567</v>
      </c>
      <c r="I9" s="31">
        <v>55881</v>
      </c>
      <c r="J9" s="31">
        <v>0</v>
      </c>
      <c r="K9" s="32">
        <v>15254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8" si="0">SUM(M9:T9)</f>
        <v>0</v>
      </c>
      <c r="V9" s="36">
        <f t="shared" ref="V9:V28" si="1">SUM(F9:K9)</f>
        <v>175702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16187</v>
      </c>
      <c r="I10" s="31">
        <v>149434</v>
      </c>
      <c r="J10" s="31">
        <v>0</v>
      </c>
      <c r="K10" s="32">
        <v>9162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174783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51960</v>
      </c>
      <c r="H11" s="31">
        <v>16447</v>
      </c>
      <c r="I11" s="31">
        <v>0</v>
      </c>
      <c r="J11" s="31">
        <v>0</v>
      </c>
      <c r="K11" s="32">
        <v>0</v>
      </c>
      <c r="L11" s="33" t="s">
        <v>64</v>
      </c>
      <c r="M11" s="34">
        <v>0</v>
      </c>
      <c r="N11" s="34">
        <v>0</v>
      </c>
      <c r="O11" s="34">
        <v>2</v>
      </c>
      <c r="P11" s="34">
        <v>5</v>
      </c>
      <c r="Q11" s="34">
        <v>5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68407</v>
      </c>
    </row>
    <row r="12" spans="1:22" x14ac:dyDescent="0.3">
      <c r="A12" s="27" t="s">
        <v>42</v>
      </c>
      <c r="B12" s="27" t="s">
        <v>45</v>
      </c>
      <c r="C12" s="28" t="s">
        <v>46</v>
      </c>
      <c r="D12" s="28">
        <v>2023</v>
      </c>
      <c r="E12" s="29" t="s">
        <v>47</v>
      </c>
      <c r="F12" s="30">
        <v>0</v>
      </c>
      <c r="G12" s="31">
        <v>54996</v>
      </c>
      <c r="H12" s="31">
        <v>35157</v>
      </c>
      <c r="I12" s="31">
        <v>59000</v>
      </c>
      <c r="J12" s="31">
        <v>0</v>
      </c>
      <c r="K12" s="32">
        <v>13904</v>
      </c>
      <c r="L12" s="33" t="s">
        <v>64</v>
      </c>
      <c r="M12" s="34">
        <v>0</v>
      </c>
      <c r="N12" s="34">
        <v>0</v>
      </c>
      <c r="O12" s="34">
        <v>0</v>
      </c>
      <c r="P12" s="34">
        <v>3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163057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47</v>
      </c>
      <c r="F13" s="30">
        <v>0</v>
      </c>
      <c r="G13" s="31">
        <v>13932</v>
      </c>
      <c r="H13" s="31">
        <v>8287</v>
      </c>
      <c r="I13" s="31">
        <v>50000</v>
      </c>
      <c r="J13" s="31">
        <v>0</v>
      </c>
      <c r="K13" s="32">
        <v>6113</v>
      </c>
      <c r="L13" s="33" t="s">
        <v>51</v>
      </c>
      <c r="M13" s="34">
        <v>0</v>
      </c>
      <c r="N13" s="34">
        <v>0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</v>
      </c>
      <c r="V13" s="36">
        <f t="shared" si="1"/>
        <v>78332</v>
      </c>
    </row>
    <row r="14" spans="1:22" x14ac:dyDescent="0.3">
      <c r="A14" s="27" t="s">
        <v>48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43551</v>
      </c>
      <c r="G14" s="31">
        <v>0</v>
      </c>
      <c r="H14" s="31">
        <v>10641</v>
      </c>
      <c r="I14" s="31">
        <v>5464</v>
      </c>
      <c r="J14" s="31">
        <v>0</v>
      </c>
      <c r="K14" s="32">
        <v>3724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63380</v>
      </c>
    </row>
    <row r="15" spans="1:22" x14ac:dyDescent="0.3">
      <c r="A15" s="27" t="s">
        <v>31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1">
        <v>0</v>
      </c>
      <c r="H15" s="31">
        <v>57000</v>
      </c>
      <c r="I15" s="31">
        <v>0</v>
      </c>
      <c r="J15" s="31">
        <v>0</v>
      </c>
      <c r="K15" s="32">
        <v>5000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62000</v>
      </c>
    </row>
    <row r="16" spans="1:22" x14ac:dyDescent="0.3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42549</v>
      </c>
      <c r="K16" s="32">
        <v>3122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45671</v>
      </c>
    </row>
    <row r="17" spans="1:22" x14ac:dyDescent="0.3">
      <c r="A17" s="27" t="s">
        <v>42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1">
        <v>41796</v>
      </c>
      <c r="H17" s="31">
        <v>10020</v>
      </c>
      <c r="I17" s="31">
        <v>0</v>
      </c>
      <c r="J17" s="31">
        <v>0</v>
      </c>
      <c r="K17" s="32">
        <v>0</v>
      </c>
      <c r="L17" s="33" t="s">
        <v>51</v>
      </c>
      <c r="M17" s="34">
        <v>0</v>
      </c>
      <c r="N17" s="34">
        <v>0</v>
      </c>
      <c r="O17" s="34">
        <v>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51816</v>
      </c>
    </row>
    <row r="18" spans="1:22" x14ac:dyDescent="0.3">
      <c r="A18" s="27" t="s">
        <v>39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96797</v>
      </c>
      <c r="G18" s="31">
        <v>0</v>
      </c>
      <c r="H18" s="31">
        <v>700</v>
      </c>
      <c r="I18" s="31">
        <v>1194</v>
      </c>
      <c r="J18" s="31">
        <v>0</v>
      </c>
      <c r="K18" s="32">
        <v>4070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102761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486297E2-9FCE-47F6-A4C2-B9FED79F6009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6181E6DD-AE04-48C3-B460-CFE8DC4358A7}">
      <formula1>"N/A, FMR, Actual Rent"</formula1>
    </dataValidation>
    <dataValidation type="list" allowBlank="1" showInputMessage="1" showErrorMessage="1" sqref="E9:E28" xr:uid="{70120F1E-937B-4AD9-909D-1CAB53D87F6C}">
      <formula1>"PH, TH, Joint TH &amp; PH-RRH, HMIS, SSO, TRA, PRA, SRA, S+C/SRO"</formula1>
    </dataValidation>
    <dataValidation allowBlank="1" showErrorMessage="1" sqref="A8:V8" xr:uid="{4498762D-6040-4DD3-AEA4-32F8C77D1CD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2022-05-30T18:27:36Z</dcterms:created>
  <dcterms:modified xsi:type="dcterms:W3CDTF">2022-06-06T20:32:58Z</dcterms:modified>
</cp:coreProperties>
</file>