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ID-500\"/>
    </mc:Choice>
  </mc:AlternateContent>
  <xr:revisionPtr revIDLastSave="0" documentId="13_ncr:1_{C1B4BFFE-172E-4E50-8C82-E61D0E035B2C}" xr6:coauthVersionLast="47" xr6:coauthVersionMax="47" xr10:uidLastSave="{00000000-0000-0000-0000-000000000000}"/>
  <bookViews>
    <workbookView xWindow="-98" yWindow="-98" windowWidth="26116" windowHeight="16395" xr2:uid="{346511B7-C79E-4957-83FC-46339256867A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  <c r="B3" i="1"/>
  <c r="B4" i="1"/>
  <c r="B1" i="1"/>
  <c r="B2" i="1"/>
</calcChain>
</file>

<file path=xl/sharedStrings.xml><?xml version="1.0" encoding="utf-8"?>
<sst xmlns="http://schemas.openxmlformats.org/spreadsheetml/2006/main" count="81" uniqueCount="51">
  <si>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</si>
  <si>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</si>
  <si>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</si>
  <si>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</si>
  <si>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</si>
  <si>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</si>
  <si>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</si>
  <si>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</si>
  <si>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</si>
  <si>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</si>
  <si>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</si>
  <si>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</si>
  <si>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</si>
  <si>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</si>
  <si>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</si>
  <si>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</si>
  <si>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</si>
  <si>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</si>
  <si>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</si>
  <si>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</si>
  <si>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</si>
  <si>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</si>
  <si>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</si>
  <si>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</si>
  <si>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</si>
  <si>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</si>
  <si>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</si>
  <si>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</si>
  <si>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</si>
  <si>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</si>
  <si>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</si>
  <si>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ID-500</t>
  </si>
  <si>
    <t>Ada County Housing Authority</t>
  </si>
  <si>
    <t>Coordinated Housing Options and Individualized Services (CHOIS)</t>
  </si>
  <si>
    <t>ID0002L0E002114</t>
  </si>
  <si>
    <t>PH</t>
  </si>
  <si>
    <t>FMR</t>
  </si>
  <si>
    <t>Renewal</t>
  </si>
  <si>
    <t>PSH</t>
  </si>
  <si>
    <t/>
  </si>
  <si>
    <t>C</t>
  </si>
  <si>
    <t>Portland</t>
  </si>
  <si>
    <t>Boise/Ada County CoC</t>
  </si>
  <si>
    <t>Boise CIty</t>
  </si>
  <si>
    <t>Charitable Assistance To Community's Homeless, Inc.</t>
  </si>
  <si>
    <t>CATCH of Ada County Rapid Re-housing</t>
  </si>
  <si>
    <t>ID0070L0E002106</t>
  </si>
  <si>
    <t>RRH</t>
  </si>
  <si>
    <t>CATCH of Ada County Domestic Violence Survivors</t>
  </si>
  <si>
    <t>ID0087D0E002103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</si>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</sst>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FEE26-8C09-4C1D-874C-72E0C462C556}">
  <sheetPr codeName="Sheet110">
    <pageSetUpPr fitToPage="1"/>
  </sheetPr>
  <dimension ref="A1:DG21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5" width="6.6640625" hidden="1" customWidth="1"/>
    <col min="106" max="106" width="7.6640625" hidden="1" customWidth="1"/>
    <col min="107" max="107" width="1.6640625" hidden="1" customWidth="1"/>
    <col min="108" max="108" width="7.46484375" hidden="1" customWidth="1"/>
    <col min="109" max="109" width="6" hidden="1" customWidth="1"/>
    <col min="110" max="110" width="18.33203125" hidden="1" customWidth="1"/>
    <col min="111" max="111" width="8.33203125" hidden="1" customWidth="1"/>
  </cols>
  <sheetData>
    <row r="1" spans="1:111" ht="15" customHeight="1" x14ac:dyDescent="0.45">
      <c r="A1" s="1" t="s">
        <v>0</v>
      </c>
      <c r="B1" s="2" t="str">
        <f ca="1">INDIRECT("$DD$9")</f>
        <v>Portland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ID-500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Boise/Ada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Boise CIty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1509897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829932</v>
      </c>
      <c r="H9" s="31">
        <v>150755</v>
      </c>
      <c r="I9" s="31">
        <v>0</v>
      </c>
      <c r="J9" s="32">
        <v>0</v>
      </c>
      <c r="K9" s="33">
        <v>45526</v>
      </c>
      <c r="L9" s="34" t="s">
        <v>36</v>
      </c>
      <c r="M9" s="35">
        <v>0</v>
      </c>
      <c r="N9" s="35">
        <v>13</v>
      </c>
      <c r="O9" s="35">
        <v>40</v>
      </c>
      <c r="P9" s="35">
        <v>12</v>
      </c>
      <c r="Q9" s="35">
        <v>5</v>
      </c>
      <c r="R9" s="35">
        <v>1</v>
      </c>
      <c r="S9" s="35">
        <v>0</v>
      </c>
      <c r="T9" s="35">
        <v>0</v>
      </c>
      <c r="U9" s="36">
        <f t="shared" ref="U9:U21" si="0">SUM(M9:T9)</f>
        <v>71</v>
      </c>
      <c r="V9" s="37">
        <f t="shared" ref="V9:V21" si="1">SUM(F9:K9)</f>
        <v>1026213</v>
      </c>
      <c r="W9" s="38"/>
      <c r="CT9">
        <v>187174</v>
      </c>
      <c r="CU9">
        <v>182104</v>
      </c>
      <c r="CV9" t="s">
        <v>37</v>
      </c>
      <c r="CW9">
        <v>1</v>
      </c>
      <c r="CX9" t="s">
        <v>38</v>
      </c>
      <c r="CY9" t="s">
        <v>39</v>
      </c>
      <c r="CZ9">
        <v>936561</v>
      </c>
      <c r="DA9">
        <v>936561</v>
      </c>
      <c r="DB9">
        <v>1026213</v>
      </c>
      <c r="DC9" t="s">
        <v>40</v>
      </c>
      <c r="DD9" t="s">
        <v>41</v>
      </c>
      <c r="DE9" t="s">
        <v>31</v>
      </c>
      <c r="DF9" t="s">
        <v>42</v>
      </c>
      <c r="DG9" t="s">
        <v>43</v>
      </c>
    </row>
    <row r="10" spans="1:111" x14ac:dyDescent="0.45">
      <c r="A10" s="28" t="s">
        <v>44</v>
      </c>
      <c r="B10" s="28" t="s">
        <v>45</v>
      </c>
      <c r="C10" s="29" t="s">
        <v>46</v>
      </c>
      <c r="D10" s="29">
        <v>2023</v>
      </c>
      <c r="E10" s="30" t="s">
        <v>35</v>
      </c>
      <c r="F10" s="31">
        <v>0</v>
      </c>
      <c r="G10" s="31">
        <v>142344</v>
      </c>
      <c r="H10" s="31">
        <v>37143</v>
      </c>
      <c r="I10" s="31">
        <v>0</v>
      </c>
      <c r="J10" s="32">
        <v>0</v>
      </c>
      <c r="K10" s="33">
        <v>5000</v>
      </c>
      <c r="L10" s="34" t="s">
        <v>36</v>
      </c>
      <c r="M10" s="35">
        <v>0</v>
      </c>
      <c r="N10" s="35">
        <v>0</v>
      </c>
      <c r="O10" s="35">
        <v>7</v>
      </c>
      <c r="P10" s="35">
        <v>5</v>
      </c>
      <c r="Q10" s="35">
        <v>0</v>
      </c>
      <c r="R10" s="35">
        <v>0</v>
      </c>
      <c r="S10" s="35">
        <v>0</v>
      </c>
      <c r="T10" s="35">
        <v>0</v>
      </c>
      <c r="U10" s="36">
        <f t="shared" si="0"/>
        <v>12</v>
      </c>
      <c r="V10" s="37">
        <f t="shared" si="1"/>
        <v>184487</v>
      </c>
      <c r="W10" s="38"/>
      <c r="CT10">
        <v>187289</v>
      </c>
      <c r="CU10">
        <v>182104</v>
      </c>
      <c r="CV10" t="s">
        <v>37</v>
      </c>
      <c r="CW10">
        <v>1</v>
      </c>
      <c r="CX10" t="s">
        <v>47</v>
      </c>
      <c r="CY10" t="s">
        <v>39</v>
      </c>
      <c r="CZ10">
        <v>169547</v>
      </c>
      <c r="DA10">
        <v>169547</v>
      </c>
      <c r="DB10">
        <v>184487</v>
      </c>
      <c r="DC10" t="s">
        <v>40</v>
      </c>
      <c r="DD10" t="s">
        <v>41</v>
      </c>
      <c r="DE10" t="s">
        <v>31</v>
      </c>
      <c r="DF10" t="s">
        <v>42</v>
      </c>
      <c r="DG10" t="s">
        <v>43</v>
      </c>
    </row>
    <row r="11" spans="1:111" x14ac:dyDescent="0.45">
      <c r="A11" s="28" t="s">
        <v>44</v>
      </c>
      <c r="B11" s="28" t="s">
        <v>48</v>
      </c>
      <c r="C11" s="29" t="s">
        <v>49</v>
      </c>
      <c r="D11" s="29">
        <v>2023</v>
      </c>
      <c r="E11" s="30" t="s">
        <v>35</v>
      </c>
      <c r="F11" s="31">
        <v>0</v>
      </c>
      <c r="G11" s="31">
        <v>287448</v>
      </c>
      <c r="H11" s="31">
        <v>11749</v>
      </c>
      <c r="I11" s="31">
        <v>0</v>
      </c>
      <c r="J11" s="32">
        <v>0</v>
      </c>
      <c r="K11" s="33">
        <v>0</v>
      </c>
      <c r="L11" s="34" t="s">
        <v>36</v>
      </c>
      <c r="M11" s="35">
        <v>0</v>
      </c>
      <c r="N11" s="35">
        <v>0</v>
      </c>
      <c r="O11" s="35">
        <v>18</v>
      </c>
      <c r="P11" s="35">
        <v>7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25</v>
      </c>
      <c r="V11" s="37">
        <f t="shared" si="1"/>
        <v>299197</v>
      </c>
      <c r="W11" s="38" t="s">
        <v>50</v>
      </c>
      <c r="CT11">
        <v>187290</v>
      </c>
      <c r="CU11">
        <v>182104</v>
      </c>
      <c r="CV11" t="s">
        <v>37</v>
      </c>
      <c r="CW11">
        <v>1</v>
      </c>
      <c r="CX11" t="s">
        <v>47</v>
      </c>
      <c r="CY11" t="s">
        <v>39</v>
      </c>
      <c r="CZ11">
        <v>149005</v>
      </c>
      <c r="DA11">
        <v>149005</v>
      </c>
      <c r="DB11">
        <v>165721</v>
      </c>
      <c r="DC11" t="s">
        <v>40</v>
      </c>
      <c r="DD11" t="s">
        <v>41</v>
      </c>
      <c r="DE11" t="s">
        <v>31</v>
      </c>
      <c r="DF11" t="s">
        <v>42</v>
      </c>
      <c r="DG11" t="s">
        <v>43</v>
      </c>
    </row>
    <row r="12" spans="1:111" x14ac:dyDescent="0.45">
      <c r="A12" s="28"/>
      <c r="B12" s="28"/>
      <c r="C12" s="29"/>
      <c r="D12" s="29"/>
      <c r="E12" s="30"/>
      <c r="F12" s="31"/>
      <c r="G12" s="32"/>
      <c r="H12" s="32"/>
      <c r="I12" s="32"/>
      <c r="J12" s="32"/>
      <c r="K12" s="33"/>
      <c r="L12" s="34"/>
      <c r="M12" s="35"/>
      <c r="N12" s="35"/>
      <c r="O12" s="35"/>
      <c r="P12" s="35"/>
      <c r="Q12" s="35"/>
      <c r="R12" s="35"/>
      <c r="S12" s="35"/>
      <c r="T12" s="35"/>
      <c r="U12" s="36">
        <f t="shared" si="0"/>
        <v>0</v>
      </c>
      <c r="V12" s="37">
        <f t="shared" si="1"/>
        <v>0</v>
      </c>
      <c r="W12" s="38"/>
      <c r="DE12" t="s">
        <v>31</v>
      </c>
    </row>
    <row r="13" spans="1:111" x14ac:dyDescent="0.45">
      <c r="A13" s="28"/>
      <c r="B13" s="28"/>
      <c r="C13" s="29"/>
      <c r="D13" s="29"/>
      <c r="E13" s="30"/>
      <c r="F13" s="31"/>
      <c r="G13" s="32"/>
      <c r="H13" s="32"/>
      <c r="I13" s="32"/>
      <c r="J13" s="32"/>
      <c r="K13" s="33"/>
      <c r="L13" s="34"/>
      <c r="M13" s="35"/>
      <c r="N13" s="35"/>
      <c r="O13" s="35"/>
      <c r="P13" s="35"/>
      <c r="Q13" s="35"/>
      <c r="R13" s="35"/>
      <c r="S13" s="35"/>
      <c r="T13" s="35"/>
      <c r="U13" s="36">
        <f t="shared" si="0"/>
        <v>0</v>
      </c>
      <c r="V13" s="37">
        <f t="shared" si="1"/>
        <v>0</v>
      </c>
      <c r="W13" s="38"/>
      <c r="DE13" t="s">
        <v>31</v>
      </c>
    </row>
    <row r="14" spans="1:111" x14ac:dyDescent="0.45">
      <c r="A14" s="28"/>
      <c r="B14" s="28"/>
      <c r="C14" s="29"/>
      <c r="D14" s="29"/>
      <c r="E14" s="30"/>
      <c r="F14" s="31"/>
      <c r="G14" s="32"/>
      <c r="H14" s="32"/>
      <c r="I14" s="32"/>
      <c r="J14" s="32"/>
      <c r="K14" s="33"/>
      <c r="L14" s="34"/>
      <c r="M14" s="35"/>
      <c r="N14" s="35"/>
      <c r="O14" s="35"/>
      <c r="P14" s="35"/>
      <c r="Q14" s="35"/>
      <c r="R14" s="35"/>
      <c r="S14" s="35"/>
      <c r="T14" s="35"/>
      <c r="U14" s="36">
        <f t="shared" si="0"/>
        <v>0</v>
      </c>
      <c r="V14" s="37">
        <f t="shared" si="1"/>
        <v>0</v>
      </c>
      <c r="W14" s="38"/>
      <c r="DE14" t="s">
        <v>31</v>
      </c>
    </row>
    <row r="15" spans="1:111" x14ac:dyDescent="0.45">
      <c r="A15" s="28"/>
      <c r="B15" s="28"/>
      <c r="C15" s="29"/>
      <c r="D15" s="29"/>
      <c r="E15" s="30"/>
      <c r="F15" s="31"/>
      <c r="G15" s="32"/>
      <c r="H15" s="32"/>
      <c r="I15" s="32"/>
      <c r="J15" s="32"/>
      <c r="K15" s="33"/>
      <c r="L15" s="34"/>
      <c r="M15" s="35"/>
      <c r="N15" s="35"/>
      <c r="O15" s="35"/>
      <c r="P15" s="35"/>
      <c r="Q15" s="35"/>
      <c r="R15" s="35"/>
      <c r="S15" s="35"/>
      <c r="T15" s="35"/>
      <c r="U15" s="36">
        <f t="shared" si="0"/>
        <v>0</v>
      </c>
      <c r="V15" s="37">
        <f t="shared" si="1"/>
        <v>0</v>
      </c>
      <c r="W15" s="38"/>
      <c r="DE15" t="s">
        <v>31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</sheetData>
  <autoFilter ref="A8:W8" xr:uid="{D3CFEE26-8C09-4C1D-874C-72E0C462C556}"/>
  <conditionalFormatting sqref="V9:V21">
    <cfRule type="cellIs" dxfId="3" priority="4" operator="lessThan">
      <formula>0</formula>
    </cfRule>
  </conditionalFormatting>
  <conditionalFormatting sqref="C9:C21">
    <cfRule type="expression" dxfId="2" priority="3">
      <formula>(CW9&gt;1)</formula>
    </cfRule>
  </conditionalFormatting>
  <conditionalFormatting sqref="V9:V21">
    <cfRule type="expression" dxfId="1" priority="2">
      <formula>#REF!&lt;0</formula>
    </cfRule>
  </conditionalFormatting>
  <conditionalFormatting sqref="D9:D21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1" xr:uid="{F0A975E3-D320-49E9-8AF9-B7FC2F5D0149}">
      <formula1>"N/A, FMR, Actual Rent"</formula1>
    </dataValidation>
    <dataValidation type="list" allowBlank="1" showInputMessage="1" showErrorMessage="1" sqref="E9:E21" xr:uid="{891BD92B-BBA8-4038-9192-8DD11136B9C8}">
      <formula1>"PH, TH, Joint TH &amp; PH-RRH, HMIS, SSO, TRA, PRA, SRA, S+C/SRO"</formula1>
    </dataValidation>
    <dataValidation allowBlank="1" showErrorMessage="1" sqref="A8:W8" xr:uid="{D5CCD48A-BADF-40D6-96F1-B16A0749B0F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2022-06-30T21:53:56Z</dcterms:created>
  <dcterms:modified xsi:type="dcterms:W3CDTF">2022-07-06T21:52:28Z</dcterms:modified>
</cp:coreProperties>
</file>